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adja/Desktop/"/>
    </mc:Choice>
  </mc:AlternateContent>
  <xr:revisionPtr revIDLastSave="0" documentId="13_ncr:1_{E81FC935-15A4-034A-B223-88034220B02F}" xr6:coauthVersionLast="47" xr6:coauthVersionMax="47" xr10:uidLastSave="{00000000-0000-0000-0000-000000000000}"/>
  <bookViews>
    <workbookView xWindow="0" yWindow="500" windowWidth="23260" windowHeight="12580" activeTab="5" xr2:uid="{00000000-000D-0000-FFFF-FFFF00000000}"/>
  </bookViews>
  <sheets>
    <sheet name="Allgemein" sheetId="2" r:id="rId1"/>
    <sheet name="Schiedsrichter Jun.D HS19" sheetId="33" state="hidden" r:id="rId2"/>
    <sheet name="Clubhaus Junioren HS19" sheetId="26" state="hidden" r:id="rId3"/>
    <sheet name="Clubhaus Aktive HS19" sheetId="32" state="hidden" r:id="rId4"/>
    <sheet name="Div. " sheetId="46" r:id="rId5"/>
    <sheet name="Clubhaus Aktive 23" sheetId="47" r:id="rId6"/>
    <sheet name="Schiedsrichter Jun. D 23" sheetId="38" r:id="rId7"/>
    <sheet name="Donatorenanlass 23" sheetId="20" r:id="rId8"/>
    <sheet name="Putztag 23" sheetId="21" r:id="rId9"/>
    <sheet name="Chlaus Junioren 23" sheetId="23" r:id="rId10"/>
    <sheet name="Fahren Burkhart 23" sheetId="25" r:id="rId11"/>
    <sheet name="Fondueplausch 24" sheetId="45" r:id="rId12"/>
    <sheet name="Schiedsrichter Jun. D 24" sheetId="41" r:id="rId13"/>
    <sheet name="Grümpelturnier 24" sheetId="3" r:id="rId14"/>
    <sheet name="Herderncup 18 (2)" sheetId="36" state="hidden" r:id="rId1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2" l="1"/>
  <c r="H19" i="2"/>
  <c r="J19" i="2" s="1"/>
  <c r="H18" i="2"/>
  <c r="J18" i="2" s="1"/>
  <c r="H16" i="2"/>
  <c r="J16" i="2" s="1"/>
  <c r="H15" i="2"/>
  <c r="J15" i="2" s="1"/>
  <c r="H13" i="2"/>
  <c r="J13" i="2" s="1"/>
  <c r="H11" i="2"/>
  <c r="J11" i="2" s="1"/>
  <c r="H10" i="2"/>
  <c r="J10" i="2" s="1"/>
  <c r="J9" i="2"/>
  <c r="H8" i="2"/>
  <c r="J8" i="2" s="1"/>
  <c r="H6" i="2"/>
  <c r="J6" i="2" s="1"/>
  <c r="H4" i="2"/>
  <c r="J4" i="2" s="1"/>
  <c r="H3" i="2"/>
  <c r="J3" i="2" s="1"/>
  <c r="J21" i="2" l="1"/>
</calcChain>
</file>

<file path=xl/sharedStrings.xml><?xml version="1.0" encoding="utf-8"?>
<sst xmlns="http://schemas.openxmlformats.org/spreadsheetml/2006/main" count="370" uniqueCount="222">
  <si>
    <t>Aktive</t>
  </si>
  <si>
    <t>A &amp; B Junioren</t>
  </si>
  <si>
    <t>3. Dritte</t>
  </si>
  <si>
    <t>Multipikator</t>
  </si>
  <si>
    <t>Jahresfaktor</t>
  </si>
  <si>
    <t>Reduktion pro Einsatz</t>
  </si>
  <si>
    <t>Anzahl Personen</t>
  </si>
  <si>
    <t>Total</t>
  </si>
  <si>
    <t>Grümpelturnier:</t>
  </si>
  <si>
    <t>x</t>
  </si>
  <si>
    <t>Grümpelturnier OK:</t>
  </si>
  <si>
    <t>Herderncup</t>
  </si>
  <si>
    <t>Donatorenanlass</t>
  </si>
  <si>
    <t>Putztag FC im Herbst</t>
  </si>
  <si>
    <t xml:space="preserve">Fahren Burckhardt </t>
  </si>
  <si>
    <t>Clubwirtschaft Turnier</t>
  </si>
  <si>
    <t>Clubwirtschaft Spiel</t>
  </si>
  <si>
    <t>Schitsrichter D-Junioren</t>
  </si>
  <si>
    <t>Diverses</t>
  </si>
  <si>
    <t>Ansatz</t>
  </si>
  <si>
    <t xml:space="preserve">Hauptverantwortung </t>
  </si>
  <si>
    <t>1. Schicht ca. 18:00 bis 22:00</t>
  </si>
  <si>
    <t>Pascal Baumann</t>
  </si>
  <si>
    <t>Chlausabend Junioren</t>
  </si>
  <si>
    <t>Deadline Anmeldung:</t>
  </si>
  <si>
    <t>Clubhaus</t>
  </si>
  <si>
    <t xml:space="preserve">Treffpunkt: </t>
  </si>
  <si>
    <t>Beschreibung:</t>
  </si>
  <si>
    <t>Der Herdern-Cup ist ein alljährlich stattfindendes Vorbereitungsturnier unserer 1. Mannschaft.</t>
  </si>
  <si>
    <t xml:space="preserve">Verschiedene Mannschaften aus der Region (Teilnehmer 2017: Dussnang, Münchwilen, Zuzwil) </t>
  </si>
  <si>
    <t xml:space="preserve">messen sich bei dieser Gelegenheit auf der Herdern und testen für die neue Saison, welche zwei </t>
  </si>
  <si>
    <t xml:space="preserve">Wochen später startet. </t>
  </si>
  <si>
    <t xml:space="preserve">Freitagabends startet es sportlich mit der Kategorie Dorfmannschaften und Firmen. </t>
  </si>
  <si>
    <t>Jährlich trifft man sich am Grümpelturnier in Eschlikon. Ob klein oder gross, jung oder alt, mit oder ohne Fussballschuhe,</t>
  </si>
  <si>
    <t>zum Grümpeli nach Eschlikon pilgerten alle hin und machten das legendäre Turnier zum grossen Dorffest.</t>
  </si>
  <si>
    <t xml:space="preserve">Den Startschuss am Samstagnachmittag machen jeweils die Fussballer/innen in den Kategorien Fascht ä Familiä, Nichtfussballer und Sie + Er. </t>
  </si>
  <si>
    <t xml:space="preserve">Der Sonntag steht alljährlich im Zeichen der Jungen. Vom Kindergarten bis zur Oberstufe rennt man dem Ball hinterher </t>
  </si>
  <si>
    <t xml:space="preserve">und freute sich riesig mit der ganzen Mannschaft über Tore. </t>
  </si>
  <si>
    <t>Festwirtschaft</t>
  </si>
  <si>
    <t>1. Schicht ca. 17:00 bis 21:30</t>
  </si>
  <si>
    <t>2. Schicht 21:15 bis Ende (ca. 02:30)</t>
  </si>
  <si>
    <t>Donnerstag 02.08.2018</t>
  </si>
  <si>
    <t>Samstag 04.08.2018</t>
  </si>
  <si>
    <t>1. Schicht ca. 14:00 bis 18:00</t>
  </si>
  <si>
    <t xml:space="preserve">Der Donatorenanlass bietet dem FC Eschlikon und allen geladenen Sponsoren die Möglichkeit sich bei einem </t>
  </si>
  <si>
    <t>ausgelassenen Grillabend in unserem Clubhaus auszutauschen und zu unterhalten. Für den FC Eschlikon ausserdem</t>
  </si>
  <si>
    <t>eine Gelegenheit seine Wertschätzung zum Ausdruck zu bringen.</t>
  </si>
  <si>
    <t>Alex Büchi</t>
  </si>
  <si>
    <t>Putzen</t>
  </si>
  <si>
    <t>Matthias Müller</t>
  </si>
  <si>
    <t>Der Putztag soll unser Clubhaus nach der anspruchsvollen Saison für den Winter rüsten,</t>
  </si>
  <si>
    <t>dazu gehören Aufgaben wie Sträuche schneiden, Cubhaus und Kabinen reinigen,…</t>
  </si>
  <si>
    <t>Aufstellen</t>
  </si>
  <si>
    <t>ca. 9:00 bis 12:00</t>
  </si>
  <si>
    <t>?</t>
  </si>
  <si>
    <t xml:space="preserve">Juniorenchlausturnier des FC Eschlikon teilzunehmen. Man genoss neben dem Fussballspiel </t>
  </si>
  <si>
    <t>ein gemeinsames Abendessen und erwartete mit Freude den Besuch vom Samichlaus.</t>
  </si>
  <si>
    <t>Hauptverantwortung</t>
  </si>
  <si>
    <t xml:space="preserve">Name </t>
  </si>
  <si>
    <t>Natel</t>
  </si>
  <si>
    <t>Zulassung</t>
  </si>
  <si>
    <t>9er Bus</t>
  </si>
  <si>
    <t>Burckhardt Compression Winterthur</t>
  </si>
  <si>
    <t xml:space="preserve">Für die Firma BURCKHARDT COMPRESSION AG stellt der FC Eschlikon jedes Jahr 12 Fahrer, welche die Gäste </t>
  </si>
  <si>
    <t xml:space="preserve">vom Weihnachtsessen nach Hause fahren. Man trifft sich in Winterthur, wo die Busse von der Firma </t>
  </si>
  <si>
    <t>Burckhardt Compression bereit gestellt werden.</t>
  </si>
  <si>
    <t xml:space="preserve">Erste Fahrt: </t>
  </si>
  <si>
    <t xml:space="preserve">Letzte Fahrt: </t>
  </si>
  <si>
    <t>ca. 03:15</t>
  </si>
  <si>
    <t>Mirco Schmucki</t>
  </si>
  <si>
    <t xml:space="preserve">Vergangenes Jahr versammelten sich rund 70 Kinder um zusammen am internen </t>
  </si>
  <si>
    <t>2. Schicht ca. 18:00 bis Ende</t>
  </si>
  <si>
    <t>1. Schicht ca. 18:00 bis 21:00</t>
  </si>
  <si>
    <t>2. Schicht ca. 21:00 - Ende</t>
  </si>
  <si>
    <t>Michael Hanselmann</t>
  </si>
  <si>
    <t>Dennis Ricciutto</t>
  </si>
  <si>
    <t>Antonella Rodriguez</t>
  </si>
  <si>
    <t>Caroline Keller</t>
  </si>
  <si>
    <t>Yasmin Akman</t>
  </si>
  <si>
    <t>Joshua Kaufmann</t>
  </si>
  <si>
    <t>Nadja Fuchs</t>
  </si>
  <si>
    <t>Ramona Fuchs</t>
  </si>
  <si>
    <t>Nina Büchi</t>
  </si>
  <si>
    <t>Martina Widmer</t>
  </si>
  <si>
    <t>Andrea Sturzenegger</t>
  </si>
  <si>
    <t>Jean Stieger</t>
  </si>
  <si>
    <t>Daniela Sprunger</t>
  </si>
  <si>
    <t>Junioren B</t>
  </si>
  <si>
    <t xml:space="preserve"> 12:15</t>
  </si>
  <si>
    <t>Junioren C</t>
  </si>
  <si>
    <t>Junioren E</t>
  </si>
  <si>
    <t>Junioren F</t>
  </si>
  <si>
    <t>-</t>
  </si>
  <si>
    <t xml:space="preserve">Um auch bei unseren Juniorenspielen das Clubhaus öffnen zu können, sind wir auf die tatkräftige </t>
  </si>
  <si>
    <t>Unterstützung aller angewiesen. Die Arbeit im Clubhaus umfasst die Verpflegung unseres Publikums</t>
  </si>
  <si>
    <t>mit Getränken und feinem Essen vom Grill. Herzlichen Dank im Vorraus.</t>
  </si>
  <si>
    <t>Samstag 18.08.18</t>
  </si>
  <si>
    <t>Samstag 27.10.18</t>
  </si>
  <si>
    <t>Samstag 01.09.18</t>
  </si>
  <si>
    <t>Samstag 29.09.18</t>
  </si>
  <si>
    <t>Donnerstag 30.08.18</t>
  </si>
  <si>
    <t>Samstag 22.09.18</t>
  </si>
  <si>
    <t>Samstag 06.10.18</t>
  </si>
  <si>
    <t>Junioren D</t>
  </si>
  <si>
    <t>Samstag 15.09.18</t>
  </si>
  <si>
    <t>Samstag 25.08.18</t>
  </si>
  <si>
    <t>Samstag 08.09.18</t>
  </si>
  <si>
    <t>Renito Müller</t>
  </si>
  <si>
    <t>Lorenz Wyrsch</t>
  </si>
  <si>
    <t>Susanna Koller</t>
  </si>
  <si>
    <t>Flavia Peter</t>
  </si>
  <si>
    <t>Peter Brunner</t>
  </si>
  <si>
    <t>Riccarda Thalmann</t>
  </si>
  <si>
    <t>Moritz Dübi</t>
  </si>
  <si>
    <t>Samstag 19.09.18</t>
  </si>
  <si>
    <t>Jasmin Pfister</t>
  </si>
  <si>
    <t>Nadja Burgermeister</t>
  </si>
  <si>
    <t>Alessandro Weibel</t>
  </si>
  <si>
    <t>Lorenzo Kroh</t>
  </si>
  <si>
    <t>Sandra Schenkel</t>
  </si>
  <si>
    <t>Fondueplausch</t>
  </si>
  <si>
    <t>Kim Gossweiler</t>
  </si>
  <si>
    <t>1. Mannschaft</t>
  </si>
  <si>
    <t>Freitag 31.08.18</t>
  </si>
  <si>
    <t>Raphael Grüter</t>
  </si>
  <si>
    <t>Dominik Ziltener</t>
  </si>
  <si>
    <t>Freitag 07.09.18</t>
  </si>
  <si>
    <t>Freitag 12.10.18</t>
  </si>
  <si>
    <t>Samstag 03.11.18</t>
  </si>
  <si>
    <t>Flurin Nigg</t>
  </si>
  <si>
    <t>Ruven Müller</t>
  </si>
  <si>
    <t>2. Mannschaft</t>
  </si>
  <si>
    <t>Samstag 13.10.18</t>
  </si>
  <si>
    <t>Cupspiele</t>
  </si>
  <si>
    <t>Monika Tschanz</t>
  </si>
  <si>
    <t>Samstag 11.08.18</t>
  </si>
  <si>
    <t>Sonntag 12.08.2018</t>
  </si>
  <si>
    <t xml:space="preserve"> Mittwoch 12.09.18</t>
  </si>
  <si>
    <t>Dario Meile</t>
  </si>
  <si>
    <t>Dominik Zähner</t>
  </si>
  <si>
    <t>Timon Knill</t>
  </si>
  <si>
    <t>Jerome Schmucki</t>
  </si>
  <si>
    <t>Moritz Bosshart</t>
  </si>
  <si>
    <t>Marcel Höltschi</t>
  </si>
  <si>
    <t>Pascal Millhäusler</t>
  </si>
  <si>
    <t>Frauen</t>
  </si>
  <si>
    <t>Freitag 17.08.18</t>
  </si>
  <si>
    <t>Freitag 28.09.18</t>
  </si>
  <si>
    <t>Samstag 20.10.18</t>
  </si>
  <si>
    <t>Aline Bieri</t>
  </si>
  <si>
    <t>Mittwoch 03.10.18</t>
  </si>
  <si>
    <t xml:space="preserve">Um auch bei den Spielen unserer Aktivmannschaften das Clubhaus öffnen zu können, sind wir auf die tatkräftige </t>
  </si>
  <si>
    <t>Jury</t>
  </si>
  <si>
    <t>Rouven Kroh</t>
  </si>
  <si>
    <t>Stefanie Schöb</t>
  </si>
  <si>
    <t>Giada Venuti</t>
  </si>
  <si>
    <t>Nicola Dietz</t>
  </si>
  <si>
    <t>Rouven Kohl</t>
  </si>
  <si>
    <t>Joel Ratano</t>
  </si>
  <si>
    <t>Mathias Müller &amp; Michi Aeschlimann</t>
  </si>
  <si>
    <t>Schiedsrichter</t>
  </si>
  <si>
    <t>Nicht nur neben dem Platz werden Helfer gesucht, auch auf dem Platz ist es nötig sich zu engagieren.</t>
  </si>
  <si>
    <t>So werden auch jede Saison Schiedsrichter für unsere D-Junioren gesucht, welche das durchfürhen der Spiele möglich machen.</t>
  </si>
  <si>
    <t>Lucia Künzler</t>
  </si>
  <si>
    <t>Claudia Schmidt</t>
  </si>
  <si>
    <t>Ehemann Claudia Schmidt</t>
  </si>
  <si>
    <t>Webseite, Presse, Events</t>
  </si>
  <si>
    <t>Dennis Riccinto</t>
  </si>
  <si>
    <t>Tombola</t>
  </si>
  <si>
    <t>21:15- Ende</t>
  </si>
  <si>
    <t>17:00- 21:30</t>
  </si>
  <si>
    <t>18:30-23:00</t>
  </si>
  <si>
    <t>Gemeindeanlass</t>
  </si>
  <si>
    <t>TV Unterhaltung</t>
  </si>
  <si>
    <t>Fabian Millhäusler</t>
  </si>
  <si>
    <t xml:space="preserve">ca. 23:00 </t>
  </si>
  <si>
    <t xml:space="preserve">Freitag </t>
  </si>
  <si>
    <t>ca. 12:00 bis 15:00</t>
  </si>
  <si>
    <t>1. Schicht ca. 11:00 bis 16:30</t>
  </si>
  <si>
    <t>2. Schicht 16:15 bis 22:00</t>
  </si>
  <si>
    <t>3. Schicht 21:45 bis Ende (ca. 02:00)</t>
  </si>
  <si>
    <t>18:00- 21:00</t>
  </si>
  <si>
    <t>21:00- Ende</t>
  </si>
  <si>
    <t>13:30-18:30</t>
  </si>
  <si>
    <t>11:00-16:30</t>
  </si>
  <si>
    <t>16:30-22:00</t>
  </si>
  <si>
    <t>21:45-Ende</t>
  </si>
  <si>
    <t>1. Schicht 08:30 bis 12:30</t>
  </si>
  <si>
    <t>2. Schicht 12:30 - Ende</t>
  </si>
  <si>
    <t>08:30-12:30</t>
  </si>
  <si>
    <t>12:30-Ende</t>
  </si>
  <si>
    <t>Raphael Greuter</t>
  </si>
  <si>
    <t>Mike Müller</t>
  </si>
  <si>
    <t>Aufstellen und Einrichten</t>
  </si>
  <si>
    <t>Service und Küche</t>
  </si>
  <si>
    <t>Abbrechen und Putzen</t>
  </si>
  <si>
    <t>1. Schicht ca. 16:30 bis 20:30</t>
  </si>
  <si>
    <t>2. Schicht 20:15 bis Ende</t>
  </si>
  <si>
    <t>ca. 10:00 bis 12:30</t>
  </si>
  <si>
    <t xml:space="preserve">Am Fondueplausch treffen sich die Fondueliebhaber des FC Eschlikon auf der Herdern. </t>
  </si>
  <si>
    <t xml:space="preserve">Neben Mitgliedern des Fussballclubs erscheinen jeweils auch zahlreiche weitere Gäste, die </t>
  </si>
  <si>
    <t xml:space="preserve">gemeinsam einen gemütlichen Abend mit Fondue und Glühwein verbringen. </t>
  </si>
  <si>
    <t>Michelle</t>
  </si>
  <si>
    <t>Martina</t>
  </si>
  <si>
    <t>Einsatz Junioren Turnier</t>
  </si>
  <si>
    <t>Freitag 27.10.2023</t>
  </si>
  <si>
    <t>Samstag 02.12.2023</t>
  </si>
  <si>
    <t>Samstag, 17.02.2024</t>
  </si>
  <si>
    <t>Sonntag, 18.02.2024</t>
  </si>
  <si>
    <t>Freitag 21.06.2024</t>
  </si>
  <si>
    <t>Samstag 22.06.2024</t>
  </si>
  <si>
    <t>Sonntag 23.06.2024</t>
  </si>
  <si>
    <t>Marco Millhäusler</t>
  </si>
  <si>
    <t>Ruven Kroh</t>
  </si>
  <si>
    <t>Julian Sigrist</t>
  </si>
  <si>
    <t>Maria</t>
  </si>
  <si>
    <t>helfen</t>
  </si>
  <si>
    <t>Jaris Mettler</t>
  </si>
  <si>
    <t>Melanie Oberholzer</t>
  </si>
  <si>
    <t>Noelia Sammartin</t>
  </si>
  <si>
    <t>Yara Rütsche</t>
  </si>
  <si>
    <t>Samstag 11.11.2023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</si>
</sst>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Century Gothic"/>
      <family val="2"/>
    </font>
    <font>
      <sz val="11"/>
      <name val="Calibri"/>
      <family val="2"/>
      <scheme val="minor"/>
    </font>
    <font>
      <sz val="10"/>
      <color rgb="FFFF000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7" fillId="10" borderId="0" applyNumberFormat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/>
    <xf numFmtId="0" fontId="3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4" borderId="1" xfId="1" applyBorder="1"/>
    <xf numFmtId="0" fontId="5" fillId="7" borderId="1" xfId="4" applyBorder="1"/>
    <xf numFmtId="0" fontId="5" fillId="6" borderId="1" xfId="3" applyBorder="1"/>
    <xf numFmtId="0" fontId="5" fillId="6" borderId="1" xfId="3" applyBorder="1" applyAlignment="1">
      <alignment horizontal="center"/>
    </xf>
    <xf numFmtId="0" fontId="5" fillId="4" borderId="1" xfId="1" applyBorder="1" applyAlignment="1">
      <alignment horizontal="center"/>
    </xf>
    <xf numFmtId="0" fontId="5" fillId="7" borderId="1" xfId="4" applyBorder="1" applyAlignment="1">
      <alignment horizontal="center"/>
    </xf>
    <xf numFmtId="0" fontId="5" fillId="8" borderId="1" xfId="5" applyBorder="1"/>
    <xf numFmtId="0" fontId="5" fillId="8" borderId="1" xfId="5" applyBorder="1" applyAlignment="1">
      <alignment horizontal="center"/>
    </xf>
    <xf numFmtId="0" fontId="6" fillId="6" borderId="1" xfId="3" applyFont="1" applyBorder="1"/>
    <xf numFmtId="0" fontId="6" fillId="4" borderId="1" xfId="1" applyFont="1" applyBorder="1"/>
    <xf numFmtId="0" fontId="6" fillId="7" borderId="1" xfId="4" applyFont="1" applyBorder="1"/>
    <xf numFmtId="0" fontId="6" fillId="8" borderId="1" xfId="5" applyFont="1" applyBorder="1"/>
    <xf numFmtId="0" fontId="6" fillId="6" borderId="1" xfId="3" applyFont="1" applyBorder="1" applyAlignment="1">
      <alignment horizontal="center"/>
    </xf>
    <xf numFmtId="0" fontId="6" fillId="4" borderId="1" xfId="1" applyFont="1" applyBorder="1" applyAlignment="1">
      <alignment horizontal="center"/>
    </xf>
    <xf numFmtId="0" fontId="6" fillId="7" borderId="1" xfId="4" applyFont="1" applyBorder="1" applyAlignment="1">
      <alignment horizontal="center"/>
    </xf>
    <xf numFmtId="0" fontId="6" fillId="8" borderId="1" xfId="5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0" xfId="0" applyNumberFormat="1" applyFont="1"/>
    <xf numFmtId="0" fontId="0" fillId="4" borderId="1" xfId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3" borderId="0" xfId="0" applyFont="1" applyFill="1"/>
    <xf numFmtId="0" fontId="1" fillId="4" borderId="1" xfId="1" applyFont="1" applyBorder="1"/>
    <xf numFmtId="0" fontId="3" fillId="3" borderId="0" xfId="0" applyFont="1" applyFill="1"/>
    <xf numFmtId="0" fontId="0" fillId="3" borderId="0" xfId="0" applyFill="1"/>
    <xf numFmtId="0" fontId="1" fillId="0" borderId="2" xfId="0" applyFont="1" applyBorder="1"/>
    <xf numFmtId="0" fontId="1" fillId="0" borderId="3" xfId="0" applyFont="1" applyBorder="1"/>
    <xf numFmtId="0" fontId="1" fillId="9" borderId="1" xfId="0" applyFont="1" applyFill="1" applyBorder="1"/>
    <xf numFmtId="0" fontId="1" fillId="9" borderId="4" xfId="0" applyFont="1" applyFill="1" applyBorder="1"/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9" borderId="1" xfId="6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8" fillId="9" borderId="1" xfId="0" applyFont="1" applyFill="1" applyBorder="1"/>
    <xf numFmtId="0" fontId="8" fillId="0" borderId="4" xfId="0" applyFont="1" applyBorder="1"/>
    <xf numFmtId="0" fontId="8" fillId="0" borderId="4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9" xfId="0" applyFont="1" applyBorder="1" applyAlignment="1">
      <alignment horizontal="right"/>
    </xf>
    <xf numFmtId="0" fontId="1" fillId="0" borderId="0" xfId="0" applyFont="1" applyAlignment="1">
      <alignment vertical="center"/>
    </xf>
    <xf numFmtId="20" fontId="1" fillId="0" borderId="0" xfId="0" applyNumberFormat="1" applyFont="1"/>
    <xf numFmtId="0" fontId="1" fillId="0" borderId="10" xfId="0" applyFont="1" applyBorder="1"/>
    <xf numFmtId="0" fontId="1" fillId="11" borderId="1" xfId="2" applyFont="1" applyFill="1" applyBorder="1"/>
    <xf numFmtId="0" fontId="1" fillId="11" borderId="4" xfId="2" applyFont="1" applyFill="1" applyBorder="1"/>
    <xf numFmtId="0" fontId="1" fillId="0" borderId="3" xfId="0" applyFont="1" applyBorder="1" applyAlignment="1">
      <alignment horizontal="center"/>
    </xf>
    <xf numFmtId="0" fontId="1" fillId="2" borderId="0" xfId="0" applyFont="1" applyFill="1"/>
    <xf numFmtId="20" fontId="1" fillId="0" borderId="5" xfId="0" applyNumberFormat="1" applyFont="1" applyBorder="1" applyAlignment="1">
      <alignment horizontal="center"/>
    </xf>
    <xf numFmtId="20" fontId="1" fillId="3" borderId="5" xfId="0" applyNumberFormat="1" applyFont="1" applyFill="1" applyBorder="1" applyAlignment="1">
      <alignment horizontal="center"/>
    </xf>
    <xf numFmtId="20" fontId="1" fillId="0" borderId="5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wrapText="1"/>
    </xf>
    <xf numFmtId="20" fontId="1" fillId="3" borderId="5" xfId="0" applyNumberFormat="1" applyFont="1" applyFill="1" applyBorder="1" applyAlignment="1">
      <alignment horizontal="center" wrapText="1"/>
    </xf>
    <xf numFmtId="20" fontId="1" fillId="9" borderId="4" xfId="0" applyNumberFormat="1" applyFont="1" applyFill="1" applyBorder="1" applyAlignment="1">
      <alignment horizontal="left" wrapText="1"/>
    </xf>
    <xf numFmtId="0" fontId="1" fillId="9" borderId="1" xfId="0" applyFont="1" applyFill="1" applyBorder="1" applyAlignment="1">
      <alignment wrapText="1"/>
    </xf>
    <xf numFmtId="0" fontId="1" fillId="9" borderId="4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8" fillId="9" borderId="4" xfId="0" applyFont="1" applyFill="1" applyBorder="1"/>
    <xf numFmtId="0" fontId="1" fillId="9" borderId="11" xfId="0" applyFont="1" applyFill="1" applyBorder="1" applyAlignment="1">
      <alignment wrapText="1"/>
    </xf>
    <xf numFmtId="20" fontId="1" fillId="9" borderId="11" xfId="0" applyNumberFormat="1" applyFont="1" applyFill="1" applyBorder="1" applyAlignment="1">
      <alignment horizontal="left" wrapText="1"/>
    </xf>
    <xf numFmtId="0" fontId="1" fillId="9" borderId="11" xfId="0" applyFont="1" applyFill="1" applyBorder="1"/>
    <xf numFmtId="20" fontId="1" fillId="9" borderId="1" xfId="0" applyNumberFormat="1" applyFont="1" applyFill="1" applyBorder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right"/>
    </xf>
    <xf numFmtId="20" fontId="8" fillId="3" borderId="5" xfId="0" applyNumberFormat="1" applyFont="1" applyFill="1" applyBorder="1" applyAlignment="1">
      <alignment horizontal="center"/>
    </xf>
    <xf numFmtId="20" fontId="8" fillId="0" borderId="5" xfId="0" applyNumberFormat="1" applyFont="1" applyBorder="1" applyAlignment="1">
      <alignment horizontal="center"/>
    </xf>
    <xf numFmtId="0" fontId="8" fillId="9" borderId="11" xfId="0" applyFont="1" applyFill="1" applyBorder="1"/>
    <xf numFmtId="0" fontId="8" fillId="9" borderId="1" xfId="0" applyFont="1" applyFill="1" applyBorder="1" applyAlignment="1">
      <alignment wrapText="1"/>
    </xf>
    <xf numFmtId="0" fontId="8" fillId="9" borderId="4" xfId="0" applyFont="1" applyFill="1" applyBorder="1" applyAlignment="1">
      <alignment wrapText="1"/>
    </xf>
    <xf numFmtId="0" fontId="8" fillId="3" borderId="0" xfId="0" applyFont="1" applyFill="1"/>
    <xf numFmtId="0" fontId="8" fillId="9" borderId="11" xfId="0" applyFont="1" applyFill="1" applyBorder="1" applyAlignment="1">
      <alignment wrapText="1"/>
    </xf>
    <xf numFmtId="0" fontId="9" fillId="0" borderId="0" xfId="0" applyFont="1"/>
    <xf numFmtId="20" fontId="8" fillId="9" borderId="11" xfId="0" applyNumberFormat="1" applyFont="1" applyFill="1" applyBorder="1" applyAlignment="1">
      <alignment horizontal="left" wrapText="1"/>
    </xf>
    <xf numFmtId="20" fontId="8" fillId="9" borderId="4" xfId="0" applyNumberFormat="1" applyFont="1" applyFill="1" applyBorder="1" applyAlignment="1">
      <alignment horizontal="left" wrapText="1"/>
    </xf>
    <xf numFmtId="20" fontId="8" fillId="9" borderId="1" xfId="0" applyNumberFormat="1" applyFont="1" applyFill="1" applyBorder="1" applyAlignment="1">
      <alignment horizontal="left" wrapText="1"/>
    </xf>
    <xf numFmtId="14" fontId="8" fillId="0" borderId="0" xfId="0" applyNumberFormat="1" applyFont="1" applyAlignment="1">
      <alignment horizontal="right"/>
    </xf>
    <xf numFmtId="20" fontId="8" fillId="3" borderId="1" xfId="0" applyNumberFormat="1" applyFont="1" applyFill="1" applyBorder="1" applyAlignment="1">
      <alignment horizontal="center"/>
    </xf>
    <xf numFmtId="0" fontId="8" fillId="9" borderId="12" xfId="0" applyFont="1" applyFill="1" applyBorder="1"/>
    <xf numFmtId="0" fontId="5" fillId="3" borderId="1" xfId="1" applyFill="1" applyBorder="1" applyAlignment="1">
      <alignment horizontal="center"/>
    </xf>
    <xf numFmtId="0" fontId="3" fillId="11" borderId="1" xfId="0" applyFont="1" applyFill="1" applyBorder="1"/>
    <xf numFmtId="0" fontId="1" fillId="11" borderId="1" xfId="0" applyFont="1" applyFill="1" applyBorder="1"/>
    <xf numFmtId="0" fontId="3" fillId="9" borderId="1" xfId="0" applyFont="1" applyFill="1" applyBorder="1"/>
    <xf numFmtId="0" fontId="1" fillId="0" borderId="13" xfId="0" applyFont="1" applyBorder="1"/>
    <xf numFmtId="0" fontId="1" fillId="12" borderId="14" xfId="0" applyFont="1" applyFill="1" applyBorder="1" applyAlignment="1">
      <alignment horizontal="left"/>
    </xf>
    <xf numFmtId="0" fontId="1" fillId="12" borderId="3" xfId="0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3" fillId="12" borderId="1" xfId="0" applyFont="1" applyFill="1" applyBorder="1"/>
    <xf numFmtId="0" fontId="1" fillId="12" borderId="1" xfId="0" applyFont="1" applyFill="1" applyBorder="1"/>
    <xf numFmtId="0" fontId="1" fillId="12" borderId="4" xfId="0" applyFont="1" applyFill="1" applyBorder="1" applyAlignment="1">
      <alignment horizontal="left"/>
    </xf>
    <xf numFmtId="0" fontId="3" fillId="12" borderId="4" xfId="0" applyFont="1" applyFill="1" applyBorder="1"/>
    <xf numFmtId="0" fontId="1" fillId="0" borderId="15" xfId="0" applyFont="1" applyBorder="1"/>
    <xf numFmtId="0" fontId="1" fillId="0" borderId="3" xfId="0" applyFont="1" applyBorder="1" applyAlignment="1">
      <alignment horizontal="left"/>
    </xf>
    <xf numFmtId="0" fontId="10" fillId="0" borderId="0" xfId="0" applyFont="1"/>
    <xf numFmtId="0" fontId="5" fillId="0" borderId="0" xfId="0" applyFont="1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17" xfId="0" applyBorder="1"/>
    <xf numFmtId="0" fontId="1" fillId="0" borderId="16" xfId="0" applyFont="1" applyBorder="1" applyAlignment="1">
      <alignment horizontal="right"/>
    </xf>
    <xf numFmtId="165" fontId="1" fillId="3" borderId="1" xfId="0" applyNumberFormat="1" applyFont="1" applyFill="1" applyBorder="1" applyAlignment="1">
      <alignment horizontal="left"/>
    </xf>
    <xf numFmtId="165" fontId="8" fillId="3" borderId="1" xfId="6" applyNumberFormat="1" applyFont="1" applyFill="1" applyBorder="1" applyAlignment="1">
      <alignment horizontal="left"/>
    </xf>
  </cellXfs>
  <cellStyles count="7">
    <cellStyle name="20 % - Akzent1" xfId="1" builtinId="30"/>
    <cellStyle name="20 % - Akzent2" xfId="3" builtinId="34"/>
    <cellStyle name="20 % - Akzent3" xfId="4" builtinId="38"/>
    <cellStyle name="20 % - Akzent6" xfId="5" builtinId="50"/>
    <cellStyle name="40 % - Akzent1" xfId="2" builtinId="31"/>
    <cellStyle name="Schlecht" xfId="6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zoomScale="80" zoomScaleNormal="80" workbookViewId="0">
      <selection activeCell="B22" sqref="B22"/>
    </sheetView>
  </sheetViews>
  <sheetFormatPr baseColWidth="10" defaultColWidth="11.5" defaultRowHeight="15" x14ac:dyDescent="0.2"/>
  <cols>
    <col min="1" max="1" width="25" style="5" bestFit="1" customWidth="1"/>
    <col min="2" max="2" width="6.83203125" style="5" bestFit="1" customWidth="1"/>
    <col min="3" max="3" width="14.5" style="5" bestFit="1" customWidth="1"/>
    <col min="4" max="4" width="7.83203125" style="5" bestFit="1" customWidth="1"/>
    <col min="5" max="5" width="2.6640625" style="5" customWidth="1"/>
    <col min="6" max="6" width="11.5" style="5"/>
    <col min="7" max="7" width="12.1640625" style="5" bestFit="1" customWidth="1"/>
    <col min="8" max="8" width="20.83203125" style="5" bestFit="1" customWidth="1"/>
    <col min="9" max="9" width="16.1640625" style="5" bestFit="1" customWidth="1"/>
    <col min="10" max="10" width="7.83203125" style="5" customWidth="1"/>
    <col min="11" max="11" width="2.6640625" style="5" customWidth="1"/>
    <col min="12" max="12" width="39.1640625" style="5" customWidth="1"/>
    <col min="13" max="13" width="27.5" style="5" bestFit="1" customWidth="1"/>
    <col min="14" max="17" width="11.5" style="5"/>
  </cols>
  <sheetData>
    <row r="1" spans="1:13" x14ac:dyDescent="0.2">
      <c r="K1"/>
      <c r="L1"/>
    </row>
    <row r="2" spans="1:13" x14ac:dyDescent="0.2">
      <c r="A2" s="6"/>
      <c r="B2" s="8" t="s">
        <v>0</v>
      </c>
      <c r="C2" s="8" t="s">
        <v>1</v>
      </c>
      <c r="D2" s="8" t="s">
        <v>2</v>
      </c>
      <c r="E2" s="6"/>
      <c r="F2" s="6" t="s">
        <v>3</v>
      </c>
      <c r="G2" s="3" t="s">
        <v>4</v>
      </c>
      <c r="H2" s="8" t="s">
        <v>5</v>
      </c>
      <c r="I2" s="3" t="s">
        <v>6</v>
      </c>
      <c r="J2" s="3" t="s">
        <v>7</v>
      </c>
      <c r="K2"/>
      <c r="L2"/>
      <c r="M2" s="2"/>
    </row>
    <row r="3" spans="1:13" x14ac:dyDescent="0.2">
      <c r="A3" s="20" t="s">
        <v>8</v>
      </c>
      <c r="B3" s="15"/>
      <c r="C3" s="15"/>
      <c r="D3" s="15" t="s">
        <v>9</v>
      </c>
      <c r="E3" s="14"/>
      <c r="F3" s="14">
        <v>4</v>
      </c>
      <c r="G3" s="15">
        <v>1</v>
      </c>
      <c r="H3" s="24">
        <f>F3*G3*$B$21</f>
        <v>50</v>
      </c>
      <c r="I3" s="15">
        <v>50</v>
      </c>
      <c r="J3" s="15">
        <f t="shared" ref="J3:J4" si="0">I3*H3</f>
        <v>2500</v>
      </c>
      <c r="K3"/>
      <c r="L3"/>
      <c r="M3" s="1"/>
    </row>
    <row r="4" spans="1:13" x14ac:dyDescent="0.2">
      <c r="A4" s="20" t="s">
        <v>10</v>
      </c>
      <c r="B4" s="15" t="s">
        <v>9</v>
      </c>
      <c r="C4" s="15" t="s">
        <v>9</v>
      </c>
      <c r="D4" s="15" t="s">
        <v>9</v>
      </c>
      <c r="E4" s="14"/>
      <c r="F4" s="14">
        <v>10</v>
      </c>
      <c r="G4" s="15">
        <v>1</v>
      </c>
      <c r="H4" s="24">
        <f>F4*G4*$B$21</f>
        <v>125</v>
      </c>
      <c r="I4" s="15">
        <v>10</v>
      </c>
      <c r="J4" s="15">
        <f t="shared" si="0"/>
        <v>1250</v>
      </c>
      <c r="K4"/>
      <c r="L4"/>
      <c r="M4" s="1"/>
    </row>
    <row r="5" spans="1:13" x14ac:dyDescent="0.2">
      <c r="A5" s="10"/>
      <c r="B5" s="3"/>
      <c r="C5" s="3"/>
      <c r="D5" s="3"/>
      <c r="E5" s="6"/>
      <c r="F5" s="6"/>
      <c r="G5" s="3"/>
      <c r="H5" s="8"/>
      <c r="I5" s="3"/>
      <c r="J5" s="92"/>
      <c r="K5"/>
      <c r="L5"/>
      <c r="M5" s="1"/>
    </row>
    <row r="6" spans="1:13" x14ac:dyDescent="0.2">
      <c r="A6" s="21" t="s">
        <v>11</v>
      </c>
      <c r="B6" s="16" t="s">
        <v>9</v>
      </c>
      <c r="C6" s="16" t="s">
        <v>9</v>
      </c>
      <c r="D6" s="16" t="s">
        <v>9</v>
      </c>
      <c r="E6" s="12"/>
      <c r="F6" s="12">
        <v>4</v>
      </c>
      <c r="G6" s="16">
        <v>1</v>
      </c>
      <c r="H6" s="25">
        <f>F6*G6*$B$21</f>
        <v>50</v>
      </c>
      <c r="I6" s="16">
        <v>9</v>
      </c>
      <c r="J6" s="16">
        <f>I6*H6</f>
        <v>450</v>
      </c>
      <c r="K6"/>
      <c r="L6"/>
      <c r="M6" s="1"/>
    </row>
    <row r="7" spans="1:13" x14ac:dyDescent="0.2">
      <c r="A7" s="21" t="s">
        <v>172</v>
      </c>
      <c r="B7" s="16" t="s">
        <v>9</v>
      </c>
      <c r="C7" s="16"/>
      <c r="D7" s="16"/>
      <c r="E7" s="12"/>
      <c r="F7" s="12">
        <v>4</v>
      </c>
      <c r="G7" s="16">
        <v>1</v>
      </c>
      <c r="H7" s="25">
        <v>50</v>
      </c>
      <c r="I7" s="16">
        <v>10</v>
      </c>
      <c r="J7" s="16">
        <v>500</v>
      </c>
      <c r="K7"/>
      <c r="L7"/>
      <c r="M7" s="1"/>
    </row>
    <row r="8" spans="1:13" x14ac:dyDescent="0.2">
      <c r="A8" s="21" t="s">
        <v>12</v>
      </c>
      <c r="B8" s="16" t="s">
        <v>9</v>
      </c>
      <c r="C8" s="16"/>
      <c r="D8" s="30"/>
      <c r="E8" s="12"/>
      <c r="F8" s="12">
        <v>2</v>
      </c>
      <c r="G8" s="16">
        <v>1</v>
      </c>
      <c r="H8" s="25">
        <f>F8*G8*$B$21</f>
        <v>25</v>
      </c>
      <c r="I8" s="16">
        <v>2</v>
      </c>
      <c r="J8" s="16">
        <f t="shared" ref="J8:J19" si="1">I8*H8</f>
        <v>50</v>
      </c>
      <c r="K8"/>
      <c r="L8"/>
      <c r="M8" s="1"/>
    </row>
    <row r="9" spans="1:13" x14ac:dyDescent="0.2">
      <c r="A9" s="21" t="s">
        <v>13</v>
      </c>
      <c r="B9" s="16" t="s">
        <v>9</v>
      </c>
      <c r="C9" s="16" t="s">
        <v>9</v>
      </c>
      <c r="D9" s="16" t="s">
        <v>9</v>
      </c>
      <c r="E9" s="12"/>
      <c r="F9" s="12">
        <v>4</v>
      </c>
      <c r="G9" s="16">
        <v>1</v>
      </c>
      <c r="H9" s="25">
        <v>50</v>
      </c>
      <c r="I9" s="16">
        <v>10</v>
      </c>
      <c r="J9" s="16">
        <f t="shared" si="1"/>
        <v>500</v>
      </c>
      <c r="K9"/>
      <c r="L9"/>
      <c r="M9" s="1"/>
    </row>
    <row r="10" spans="1:13" x14ac:dyDescent="0.2">
      <c r="A10" s="21" t="s">
        <v>23</v>
      </c>
      <c r="B10" s="16" t="s">
        <v>9</v>
      </c>
      <c r="C10" s="16" t="s">
        <v>9</v>
      </c>
      <c r="D10" s="30" t="s">
        <v>9</v>
      </c>
      <c r="E10" s="12"/>
      <c r="F10" s="12">
        <v>2</v>
      </c>
      <c r="G10" s="16">
        <v>1</v>
      </c>
      <c r="H10" s="25">
        <f>F10*G10*$B$21</f>
        <v>25</v>
      </c>
      <c r="I10" s="16">
        <v>8</v>
      </c>
      <c r="J10" s="16">
        <f t="shared" si="1"/>
        <v>200</v>
      </c>
      <c r="K10"/>
      <c r="L10"/>
      <c r="M10" s="1"/>
    </row>
    <row r="11" spans="1:13" x14ac:dyDescent="0.2">
      <c r="A11" s="21" t="s">
        <v>14</v>
      </c>
      <c r="B11" s="16" t="s">
        <v>9</v>
      </c>
      <c r="C11" s="16"/>
      <c r="D11" s="16" t="s">
        <v>9</v>
      </c>
      <c r="E11" s="12"/>
      <c r="F11" s="12">
        <v>8</v>
      </c>
      <c r="G11" s="16">
        <v>1</v>
      </c>
      <c r="H11" s="25">
        <f>F11*G11*$B$21</f>
        <v>100</v>
      </c>
      <c r="I11" s="16">
        <v>12</v>
      </c>
      <c r="J11" s="16">
        <f t="shared" si="1"/>
        <v>1200</v>
      </c>
      <c r="K11"/>
      <c r="L11"/>
      <c r="M11" s="1"/>
    </row>
    <row r="12" spans="1:13" x14ac:dyDescent="0.2">
      <c r="A12" s="21" t="s">
        <v>173</v>
      </c>
      <c r="B12" s="16" t="s">
        <v>9</v>
      </c>
      <c r="C12" s="16" t="s">
        <v>9</v>
      </c>
      <c r="D12" s="16"/>
      <c r="E12" s="12"/>
      <c r="F12" s="12">
        <v>4</v>
      </c>
      <c r="G12" s="16">
        <v>1</v>
      </c>
      <c r="H12" s="25">
        <v>50</v>
      </c>
      <c r="I12" s="16">
        <v>18</v>
      </c>
      <c r="J12" s="16">
        <v>900</v>
      </c>
      <c r="K12"/>
      <c r="L12"/>
      <c r="M12" s="1"/>
    </row>
    <row r="13" spans="1:13" x14ac:dyDescent="0.2">
      <c r="A13" s="21" t="s">
        <v>120</v>
      </c>
      <c r="B13" s="16" t="s">
        <v>9</v>
      </c>
      <c r="C13" s="16" t="s">
        <v>9</v>
      </c>
      <c r="D13" s="16" t="s">
        <v>9</v>
      </c>
      <c r="E13" s="12"/>
      <c r="F13" s="12">
        <v>4</v>
      </c>
      <c r="G13" s="16">
        <v>1</v>
      </c>
      <c r="H13" s="25">
        <f>F13*G13*$B$21</f>
        <v>50</v>
      </c>
      <c r="I13" s="16">
        <v>24</v>
      </c>
      <c r="J13" s="16">
        <f t="shared" si="1"/>
        <v>1200</v>
      </c>
      <c r="K13"/>
      <c r="L13"/>
      <c r="M13" s="1"/>
    </row>
    <row r="14" spans="1:13" x14ac:dyDescent="0.2">
      <c r="A14" s="9"/>
      <c r="B14" s="2"/>
      <c r="C14" s="2"/>
      <c r="D14" s="2"/>
      <c r="E14" s="1"/>
      <c r="F14" s="1"/>
      <c r="G14" s="2"/>
      <c r="H14" s="7"/>
      <c r="I14" s="2"/>
      <c r="J14" s="92"/>
      <c r="K14"/>
      <c r="L14"/>
      <c r="M14" s="1"/>
    </row>
    <row r="15" spans="1:13" x14ac:dyDescent="0.2">
      <c r="A15" s="22" t="s">
        <v>15</v>
      </c>
      <c r="B15" s="17"/>
      <c r="C15" s="17"/>
      <c r="D15" s="17" t="s">
        <v>9</v>
      </c>
      <c r="E15" s="13"/>
      <c r="F15" s="13">
        <v>4</v>
      </c>
      <c r="G15" s="17">
        <v>1</v>
      </c>
      <c r="H15" s="26">
        <f>F15*G15*$B$21</f>
        <v>50</v>
      </c>
      <c r="I15" s="17">
        <v>18</v>
      </c>
      <c r="J15" s="17">
        <f t="shared" si="1"/>
        <v>900</v>
      </c>
      <c r="K15"/>
      <c r="L15"/>
      <c r="M15" s="1"/>
    </row>
    <row r="16" spans="1:13" x14ac:dyDescent="0.2">
      <c r="A16" s="22" t="s">
        <v>16</v>
      </c>
      <c r="B16" s="17" t="s">
        <v>9</v>
      </c>
      <c r="C16" s="17" t="s">
        <v>9</v>
      </c>
      <c r="D16" s="17" t="s">
        <v>9</v>
      </c>
      <c r="E16" s="13"/>
      <c r="F16" s="13">
        <v>2</v>
      </c>
      <c r="G16" s="17">
        <v>1</v>
      </c>
      <c r="H16" s="26">
        <f>F16*G16*$B$21</f>
        <v>25</v>
      </c>
      <c r="I16" s="17">
        <v>44</v>
      </c>
      <c r="J16" s="17">
        <f t="shared" si="1"/>
        <v>1100</v>
      </c>
      <c r="K16"/>
      <c r="L16"/>
    </row>
    <row r="17" spans="1:13" x14ac:dyDescent="0.2">
      <c r="A17" s="11"/>
      <c r="H17" s="9"/>
      <c r="J17" s="92"/>
      <c r="K17"/>
      <c r="L17"/>
      <c r="M17" s="1"/>
    </row>
    <row r="18" spans="1:13" x14ac:dyDescent="0.2">
      <c r="A18" s="23" t="s">
        <v>17</v>
      </c>
      <c r="B18" s="19" t="s">
        <v>9</v>
      </c>
      <c r="C18" s="19" t="s">
        <v>9</v>
      </c>
      <c r="D18" s="19"/>
      <c r="E18" s="18"/>
      <c r="F18" s="18">
        <v>2</v>
      </c>
      <c r="G18" s="19">
        <v>1</v>
      </c>
      <c r="H18" s="27">
        <f>F18*G18*$B$21</f>
        <v>25</v>
      </c>
      <c r="I18" s="19">
        <v>4</v>
      </c>
      <c r="J18" s="19">
        <f t="shared" si="1"/>
        <v>100</v>
      </c>
      <c r="K18"/>
      <c r="L18"/>
      <c r="M18" s="1"/>
    </row>
    <row r="19" spans="1:13" x14ac:dyDescent="0.2">
      <c r="A19" s="23" t="s">
        <v>18</v>
      </c>
      <c r="B19" s="19" t="s">
        <v>9</v>
      </c>
      <c r="C19" s="19" t="s">
        <v>9</v>
      </c>
      <c r="D19" s="19" t="s">
        <v>9</v>
      </c>
      <c r="E19" s="18"/>
      <c r="F19" s="18">
        <v>12</v>
      </c>
      <c r="G19" s="19">
        <v>1</v>
      </c>
      <c r="H19" s="27">
        <f>F19*G19*$B$21</f>
        <v>150</v>
      </c>
      <c r="I19" s="19">
        <v>5</v>
      </c>
      <c r="J19" s="19">
        <f t="shared" si="1"/>
        <v>750</v>
      </c>
      <c r="K19"/>
      <c r="L19" t="s">
        <v>166</v>
      </c>
      <c r="M19" s="1"/>
    </row>
    <row r="20" spans="1:13" x14ac:dyDescent="0.2">
      <c r="A20" s="1"/>
      <c r="B20" s="2"/>
      <c r="C20" s="2"/>
      <c r="D20" s="2"/>
      <c r="E20" s="1"/>
      <c r="F20" s="1"/>
      <c r="G20" s="2"/>
      <c r="H20" s="2"/>
      <c r="K20"/>
      <c r="L20"/>
      <c r="M20" s="1"/>
    </row>
    <row r="21" spans="1:13" x14ac:dyDescent="0.2">
      <c r="A21" s="1" t="s">
        <v>19</v>
      </c>
      <c r="B21" s="2">
        <v>12.5</v>
      </c>
      <c r="C21" s="1"/>
      <c r="D21" s="1"/>
      <c r="E21" s="1"/>
      <c r="F21" s="1"/>
      <c r="G21" s="1"/>
      <c r="H21" s="1"/>
      <c r="I21">
        <f>SUM(I3:I20)</f>
        <v>224</v>
      </c>
      <c r="J21">
        <f>SUM(J3:J19)</f>
        <v>11600</v>
      </c>
      <c r="K21"/>
      <c r="L21"/>
    </row>
    <row r="22" spans="1:13" x14ac:dyDescent="0.2">
      <c r="K22"/>
      <c r="L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</row>
    <row r="33" spans="1:13" x14ac:dyDescent="0.2">
      <c r="K33" s="1"/>
      <c r="L33" s="1"/>
      <c r="M33" s="1"/>
    </row>
    <row r="34" spans="1:13" x14ac:dyDescent="0.2"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pageMargins left="0.7" right="0.7" top="0.78740157499999996" bottom="0.78740157499999996" header="0.3" footer="0.3"/>
  <pageSetup paperSize="9" orientation="landscape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5"/>
  <sheetViews>
    <sheetView zoomScale="80" zoomScaleNormal="80" workbookViewId="0">
      <selection activeCell="A6" sqref="A6"/>
    </sheetView>
  </sheetViews>
  <sheetFormatPr baseColWidth="10" defaultColWidth="10.83203125" defaultRowHeight="15" x14ac:dyDescent="0.2"/>
  <cols>
    <col min="1" max="1" width="20.6640625" customWidth="1"/>
    <col min="2" max="2" width="21.33203125" customWidth="1"/>
  </cols>
  <sheetData>
    <row r="1" spans="1:4" x14ac:dyDescent="0.2">
      <c r="A1" s="1" t="s">
        <v>20</v>
      </c>
      <c r="B1" s="4" t="s">
        <v>49</v>
      </c>
      <c r="C1" s="1"/>
      <c r="D1" s="1"/>
    </row>
    <row r="2" spans="1:4" x14ac:dyDescent="0.2">
      <c r="A2" s="1"/>
      <c r="B2" s="1"/>
      <c r="C2" s="1"/>
      <c r="D2" s="1"/>
    </row>
    <row r="3" spans="1:4" x14ac:dyDescent="0.2">
      <c r="A3" s="1"/>
      <c r="B3" s="1"/>
      <c r="C3" s="1"/>
      <c r="D3" s="1"/>
    </row>
    <row r="4" spans="1:4" x14ac:dyDescent="0.2">
      <c r="A4" s="1" t="s">
        <v>206</v>
      </c>
      <c r="B4" s="3" t="s">
        <v>52</v>
      </c>
      <c r="C4" s="2"/>
      <c r="D4" s="2"/>
    </row>
    <row r="5" spans="1:4" ht="16" thickBot="1" x14ac:dyDescent="0.25">
      <c r="A5" s="1"/>
      <c r="B5" s="28" t="s">
        <v>53</v>
      </c>
      <c r="C5" s="1"/>
      <c r="D5" s="1"/>
    </row>
    <row r="6" spans="1:4" x14ac:dyDescent="0.2">
      <c r="A6" s="1"/>
      <c r="B6" s="39"/>
      <c r="C6" s="1"/>
      <c r="D6" s="1"/>
    </row>
    <row r="7" spans="1:4" x14ac:dyDescent="0.2">
      <c r="A7" s="1"/>
      <c r="B7" s="38"/>
      <c r="C7" s="1"/>
      <c r="D7" s="1"/>
    </row>
    <row r="8" spans="1:4" x14ac:dyDescent="0.2">
      <c r="A8" s="1"/>
      <c r="B8" s="38"/>
      <c r="C8" s="1"/>
      <c r="D8" s="1"/>
    </row>
    <row r="9" spans="1:4" x14ac:dyDescent="0.2">
      <c r="A9" s="1"/>
      <c r="B9" s="1"/>
      <c r="C9" s="1"/>
      <c r="D9" s="1"/>
    </row>
    <row r="10" spans="1:4" x14ac:dyDescent="0.2">
      <c r="A10" s="1" t="s">
        <v>26</v>
      </c>
      <c r="B10" s="1" t="s">
        <v>54</v>
      </c>
      <c r="C10" s="1"/>
      <c r="D10" s="1"/>
    </row>
    <row r="11" spans="1:4" x14ac:dyDescent="0.2">
      <c r="A11" s="1"/>
      <c r="B11" s="1"/>
      <c r="C11" s="1"/>
      <c r="D11" s="1"/>
    </row>
    <row r="12" spans="1:4" x14ac:dyDescent="0.2">
      <c r="A12" s="1" t="s">
        <v>27</v>
      </c>
      <c r="B12" s="1" t="s">
        <v>70</v>
      </c>
      <c r="C12" s="1"/>
      <c r="D12" s="1"/>
    </row>
    <row r="13" spans="1:4" x14ac:dyDescent="0.2">
      <c r="A13" s="1"/>
      <c r="B13" s="1" t="s">
        <v>55</v>
      </c>
      <c r="C13" s="1"/>
      <c r="D13" s="1"/>
    </row>
    <row r="14" spans="1:4" x14ac:dyDescent="0.2">
      <c r="A14" s="1"/>
      <c r="B14" s="1" t="s">
        <v>56</v>
      </c>
      <c r="C14" s="1"/>
      <c r="D14" s="1"/>
    </row>
    <row r="15" spans="1:4" x14ac:dyDescent="0.2">
      <c r="A15" s="1"/>
      <c r="B15" s="1"/>
      <c r="C15" s="1"/>
      <c r="D15" s="1"/>
    </row>
  </sheetData>
  <pageMargins left="0.7" right="0.7" top="0.78740157499999996" bottom="0.78740157499999996" header="0.3" footer="0.3"/>
  <pageSetup paperSize="9" orientation="portrait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9"/>
  <sheetViews>
    <sheetView zoomScale="80" zoomScaleNormal="80" workbookViewId="0">
      <selection activeCell="B10" sqref="B10"/>
    </sheetView>
  </sheetViews>
  <sheetFormatPr baseColWidth="10" defaultColWidth="10.83203125" defaultRowHeight="15" x14ac:dyDescent="0.2"/>
  <cols>
    <col min="1" max="1" width="21.33203125" customWidth="1"/>
    <col min="2" max="2" width="20.33203125" customWidth="1"/>
    <col min="3" max="3" width="18.1640625" customWidth="1"/>
  </cols>
  <sheetData>
    <row r="1" spans="1:7" x14ac:dyDescent="0.2">
      <c r="A1" s="1" t="s">
        <v>57</v>
      </c>
      <c r="B1" s="4" t="s">
        <v>47</v>
      </c>
      <c r="C1" s="1"/>
      <c r="D1" s="1"/>
      <c r="E1" s="1"/>
      <c r="F1" s="1"/>
      <c r="G1" s="1"/>
    </row>
    <row r="2" spans="1:7" x14ac:dyDescent="0.2">
      <c r="A2" s="1"/>
      <c r="B2" s="7"/>
      <c r="C2" s="7"/>
      <c r="D2" s="1"/>
      <c r="E2" s="1"/>
      <c r="F2" s="1"/>
      <c r="G2" s="1"/>
    </row>
    <row r="3" spans="1:7" x14ac:dyDescent="0.2">
      <c r="A3" s="1"/>
      <c r="B3" s="7"/>
      <c r="C3" s="7"/>
      <c r="D3" s="1"/>
      <c r="E3" s="1"/>
      <c r="F3" s="1"/>
      <c r="G3" s="1"/>
    </row>
    <row r="4" spans="1:7" ht="16" thickBot="1" x14ac:dyDescent="0.25">
      <c r="A4" s="1" t="s">
        <v>176</v>
      </c>
      <c r="B4" s="47" t="s">
        <v>58</v>
      </c>
      <c r="C4" s="47" t="s">
        <v>59</v>
      </c>
      <c r="D4" s="48" t="s">
        <v>60</v>
      </c>
      <c r="E4" s="1"/>
      <c r="F4" s="1"/>
      <c r="G4" s="1"/>
    </row>
    <row r="5" spans="1:7" x14ac:dyDescent="0.2">
      <c r="A5" s="1">
        <v>1</v>
      </c>
      <c r="B5" s="49"/>
      <c r="C5" s="50"/>
      <c r="D5" s="51" t="s">
        <v>61</v>
      </c>
      <c r="E5" s="1"/>
      <c r="F5" s="1"/>
      <c r="G5" s="1"/>
    </row>
    <row r="6" spans="1:7" x14ac:dyDescent="0.2">
      <c r="A6" s="1">
        <v>2</v>
      </c>
      <c r="B6" s="49"/>
      <c r="C6" s="52"/>
      <c r="D6" s="53" t="s">
        <v>61</v>
      </c>
      <c r="E6" s="1"/>
      <c r="F6" s="1"/>
      <c r="G6" s="1"/>
    </row>
    <row r="7" spans="1:7" x14ac:dyDescent="0.2">
      <c r="A7" s="54">
        <v>3</v>
      </c>
      <c r="B7" s="49"/>
      <c r="C7" s="52"/>
      <c r="D7" s="53" t="s">
        <v>61</v>
      </c>
      <c r="E7" s="1"/>
      <c r="F7" s="1"/>
      <c r="G7" s="1"/>
    </row>
    <row r="8" spans="1:7" x14ac:dyDescent="0.2">
      <c r="A8" s="54">
        <v>4</v>
      </c>
      <c r="B8" s="39"/>
      <c r="C8" s="52"/>
      <c r="D8" s="53" t="s">
        <v>61</v>
      </c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 t="s">
        <v>26</v>
      </c>
      <c r="B11" s="1" t="s">
        <v>62</v>
      </c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 t="s">
        <v>27</v>
      </c>
      <c r="B13" s="55" t="s">
        <v>63</v>
      </c>
      <c r="C13" s="1"/>
      <c r="D13" s="1"/>
      <c r="E13" s="1"/>
      <c r="F13" s="1"/>
      <c r="G13" s="1"/>
    </row>
    <row r="14" spans="1:7" x14ac:dyDescent="0.2">
      <c r="A14" s="1"/>
      <c r="B14" s="1" t="s">
        <v>64</v>
      </c>
      <c r="C14" s="1"/>
      <c r="D14" s="1"/>
      <c r="E14" s="1"/>
      <c r="F14" s="1"/>
      <c r="G14" s="1"/>
    </row>
    <row r="15" spans="1:7" x14ac:dyDescent="0.2">
      <c r="A15" s="1"/>
      <c r="B15" s="1" t="s">
        <v>65</v>
      </c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 t="s">
        <v>66</v>
      </c>
      <c r="C17" s="1" t="s">
        <v>175</v>
      </c>
      <c r="D17" s="1"/>
      <c r="E17" s="1"/>
      <c r="F17" s="1"/>
      <c r="G17" s="1"/>
    </row>
    <row r="18" spans="1:7" x14ac:dyDescent="0.2">
      <c r="A18" s="1"/>
      <c r="B18" s="1" t="s">
        <v>67</v>
      </c>
      <c r="C18" s="56" t="s">
        <v>68</v>
      </c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</sheetData>
  <pageMargins left="0.7" right="0.7" top="0.78740157499999996" bottom="0.78740157499999996" header="0.3" footer="0.3"/>
  <pageSetup paperSize="9" orientation="portrait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F1BAC-F908-4DB6-9F4C-EDB56BA2E223}">
  <dimension ref="A1:F20"/>
  <sheetViews>
    <sheetView zoomScale="80" zoomScaleNormal="80" workbookViewId="0">
      <selection activeCell="F10" sqref="F10"/>
    </sheetView>
  </sheetViews>
  <sheetFormatPr baseColWidth="10" defaultRowHeight="15" x14ac:dyDescent="0.2"/>
  <cols>
    <col min="1" max="1" width="20.83203125" customWidth="1"/>
    <col min="2" max="2" width="23.5" customWidth="1"/>
    <col min="3" max="3" width="26.5" customWidth="1"/>
    <col min="4" max="4" width="23.5" customWidth="1"/>
    <col min="5" max="5" width="19.83203125" customWidth="1"/>
    <col min="6" max="6" width="27" customWidth="1"/>
  </cols>
  <sheetData>
    <row r="1" spans="1:6" x14ac:dyDescent="0.2">
      <c r="A1" s="1" t="s">
        <v>20</v>
      </c>
      <c r="B1" s="4"/>
      <c r="C1" s="1"/>
      <c r="D1" s="1"/>
      <c r="E1" s="1"/>
      <c r="F1" s="1"/>
    </row>
    <row r="2" spans="1:6" x14ac:dyDescent="0.2">
      <c r="A2" s="1"/>
      <c r="B2" s="1"/>
      <c r="C2" s="1"/>
      <c r="D2" s="1"/>
      <c r="E2" s="1"/>
      <c r="F2" s="1"/>
    </row>
    <row r="3" spans="1:6" x14ac:dyDescent="0.2">
      <c r="A3" s="1"/>
      <c r="B3" s="1"/>
      <c r="C3" s="1"/>
      <c r="D3" s="1"/>
      <c r="E3" s="1"/>
      <c r="F3" s="1"/>
    </row>
    <row r="4" spans="1:6" x14ac:dyDescent="0.2">
      <c r="A4" s="1" t="s">
        <v>207</v>
      </c>
      <c r="B4" s="3" t="s">
        <v>193</v>
      </c>
      <c r="C4" s="40" t="s">
        <v>194</v>
      </c>
      <c r="D4" s="37"/>
      <c r="E4" s="45" t="s">
        <v>208</v>
      </c>
      <c r="F4" s="3" t="s">
        <v>195</v>
      </c>
    </row>
    <row r="5" spans="1:6" ht="16" thickBot="1" x14ac:dyDescent="0.25">
      <c r="A5" s="1"/>
      <c r="B5" s="28" t="s">
        <v>53</v>
      </c>
      <c r="C5" s="28" t="s">
        <v>196</v>
      </c>
      <c r="D5" s="28" t="s">
        <v>197</v>
      </c>
      <c r="E5" s="2"/>
      <c r="F5" s="28" t="s">
        <v>198</v>
      </c>
    </row>
    <row r="6" spans="1:6" x14ac:dyDescent="0.2">
      <c r="A6" s="1"/>
      <c r="B6" s="38"/>
      <c r="C6" s="39"/>
      <c r="D6" s="38"/>
      <c r="E6" s="1"/>
      <c r="F6" s="71"/>
    </row>
    <row r="7" spans="1:6" x14ac:dyDescent="0.2">
      <c r="A7" s="1"/>
      <c r="B7" s="49"/>
      <c r="C7" s="39"/>
      <c r="D7" s="38"/>
      <c r="E7" s="1"/>
      <c r="F7" s="38"/>
    </row>
    <row r="8" spans="1:6" x14ac:dyDescent="0.2">
      <c r="A8" s="1"/>
      <c r="B8" s="49"/>
      <c r="C8" s="39"/>
      <c r="D8" s="38"/>
      <c r="E8" s="1"/>
      <c r="F8" s="38"/>
    </row>
    <row r="9" spans="1:6" x14ac:dyDescent="0.2">
      <c r="A9" s="1"/>
      <c r="B9" s="49"/>
      <c r="C9" s="39"/>
      <c r="D9" s="38"/>
      <c r="E9" s="106"/>
    </row>
    <row r="10" spans="1:6" x14ac:dyDescent="0.2">
      <c r="A10" s="1"/>
      <c r="B10" s="1"/>
      <c r="C10" s="39"/>
      <c r="D10" s="1"/>
      <c r="E10" s="1"/>
    </row>
    <row r="11" spans="1:6" x14ac:dyDescent="0.2">
      <c r="A11" s="1"/>
      <c r="B11" s="1"/>
      <c r="C11" s="39"/>
      <c r="D11" s="1"/>
      <c r="E11" s="1"/>
      <c r="F11" s="1"/>
    </row>
    <row r="12" spans="1:6" x14ac:dyDescent="0.2">
      <c r="A12" s="1"/>
      <c r="B12" s="1"/>
      <c r="C12" s="39"/>
      <c r="D12" s="1"/>
      <c r="E12" s="1"/>
    </row>
    <row r="13" spans="1:6" x14ac:dyDescent="0.2">
      <c r="A13" s="1"/>
      <c r="B13" s="1"/>
      <c r="C13" s="38"/>
      <c r="D13" s="1"/>
      <c r="E13" s="1"/>
    </row>
    <row r="14" spans="1:6" x14ac:dyDescent="0.2">
      <c r="A14" s="1"/>
      <c r="B14" s="1"/>
      <c r="C14" s="1"/>
      <c r="D14" s="1"/>
      <c r="E14" s="1"/>
    </row>
    <row r="15" spans="1:6" x14ac:dyDescent="0.2">
      <c r="A15" s="1"/>
      <c r="B15" s="1"/>
      <c r="D15" s="1"/>
      <c r="E15" s="1"/>
    </row>
    <row r="16" spans="1:6" x14ac:dyDescent="0.2">
      <c r="A16" s="1" t="s">
        <v>26</v>
      </c>
      <c r="B16" s="1" t="s">
        <v>25</v>
      </c>
      <c r="D16" s="107"/>
      <c r="E16" s="107"/>
    </row>
    <row r="17" spans="1:6" x14ac:dyDescent="0.2">
      <c r="A17" s="1"/>
      <c r="B17" s="1"/>
      <c r="C17" s="1"/>
      <c r="D17" s="107"/>
      <c r="E17" s="107"/>
    </row>
    <row r="18" spans="1:6" x14ac:dyDescent="0.2">
      <c r="A18" s="1" t="s">
        <v>27</v>
      </c>
      <c r="B18" s="1" t="s">
        <v>199</v>
      </c>
      <c r="C18" s="1"/>
      <c r="D18" s="1"/>
      <c r="E18" s="1"/>
    </row>
    <row r="19" spans="1:6" x14ac:dyDescent="0.2">
      <c r="A19" s="1"/>
      <c r="B19" s="1" t="s">
        <v>200</v>
      </c>
      <c r="C19" s="1"/>
      <c r="D19" s="1"/>
      <c r="E19" s="1"/>
      <c r="F19" s="1"/>
    </row>
    <row r="20" spans="1:6" x14ac:dyDescent="0.2">
      <c r="A20" s="1"/>
      <c r="B20" s="1" t="s">
        <v>201</v>
      </c>
      <c r="C20" s="1"/>
      <c r="D20" s="1"/>
      <c r="E20" s="1"/>
      <c r="F20" s="1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2F3BE-6AE7-4D72-9237-229D5374D3E6}">
  <dimension ref="A1:B17"/>
  <sheetViews>
    <sheetView zoomScale="80" zoomScaleNormal="80" workbookViewId="0">
      <selection activeCell="B11" sqref="B11"/>
    </sheetView>
  </sheetViews>
  <sheetFormatPr baseColWidth="10" defaultColWidth="10.83203125" defaultRowHeight="15" x14ac:dyDescent="0.2"/>
  <cols>
    <col min="1" max="1" width="20.83203125" customWidth="1"/>
    <col min="2" max="2" width="20.5" customWidth="1"/>
  </cols>
  <sheetData>
    <row r="1" spans="1:2" x14ac:dyDescent="0.2">
      <c r="A1" s="1" t="s">
        <v>57</v>
      </c>
      <c r="B1" s="4" t="s">
        <v>174</v>
      </c>
    </row>
    <row r="2" spans="1:2" x14ac:dyDescent="0.2">
      <c r="A2" s="1"/>
      <c r="B2" s="1"/>
    </row>
    <row r="3" spans="1:2" x14ac:dyDescent="0.2">
      <c r="A3" s="1"/>
      <c r="B3" s="1"/>
    </row>
    <row r="4" spans="1:2" x14ac:dyDescent="0.2">
      <c r="A4" s="45"/>
      <c r="B4" s="3" t="s">
        <v>160</v>
      </c>
    </row>
    <row r="5" spans="1:2" ht="16" thickBot="1" x14ac:dyDescent="0.25">
      <c r="A5" s="1"/>
      <c r="B5" s="62"/>
    </row>
    <row r="6" spans="1:2" x14ac:dyDescent="0.2">
      <c r="A6" s="1"/>
      <c r="B6" s="69"/>
    </row>
    <row r="7" spans="1:2" x14ac:dyDescent="0.2">
      <c r="A7" s="1"/>
      <c r="B7" s="68"/>
    </row>
    <row r="8" spans="1:2" x14ac:dyDescent="0.2">
      <c r="A8" s="1"/>
      <c r="B8" s="68"/>
    </row>
    <row r="9" spans="1:2" x14ac:dyDescent="0.2">
      <c r="A9" s="1"/>
      <c r="B9" s="68"/>
    </row>
    <row r="10" spans="1:2" x14ac:dyDescent="0.2">
      <c r="A10" s="1"/>
      <c r="B10" s="68"/>
    </row>
    <row r="11" spans="1:2" x14ac:dyDescent="0.2">
      <c r="A11" s="1"/>
      <c r="B11" s="68"/>
    </row>
    <row r="12" spans="1:2" x14ac:dyDescent="0.2">
      <c r="A12" s="1"/>
      <c r="B12" s="1"/>
    </row>
    <row r="14" spans="1:2" x14ac:dyDescent="0.2">
      <c r="A14" s="1" t="s">
        <v>24</v>
      </c>
      <c r="B14" s="31"/>
    </row>
    <row r="16" spans="1:2" x14ac:dyDescent="0.2">
      <c r="A16" s="1" t="s">
        <v>27</v>
      </c>
      <c r="B16" s="1" t="s">
        <v>161</v>
      </c>
    </row>
    <row r="17" spans="1:2" x14ac:dyDescent="0.2">
      <c r="A17" s="1"/>
      <c r="B17" s="1" t="s">
        <v>162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3"/>
  <sheetViews>
    <sheetView zoomScale="70" zoomScaleNormal="70" workbookViewId="0">
      <selection activeCell="H23" sqref="H23"/>
    </sheetView>
  </sheetViews>
  <sheetFormatPr baseColWidth="10" defaultColWidth="11.5" defaultRowHeight="15" x14ac:dyDescent="0.2"/>
  <cols>
    <col min="1" max="1" width="20.6640625" style="5" customWidth="1"/>
    <col min="2" max="2" width="27" style="5" bestFit="1" customWidth="1"/>
    <col min="3" max="3" width="33.83203125" style="5" bestFit="1" customWidth="1"/>
    <col min="4" max="4" width="20.6640625" style="5" customWidth="1"/>
    <col min="5" max="5" width="27" style="5" bestFit="1" customWidth="1"/>
    <col min="6" max="6" width="33.83203125" style="5" customWidth="1"/>
    <col min="7" max="7" width="34" style="5" customWidth="1"/>
    <col min="8" max="8" width="20.6640625" style="5" customWidth="1"/>
    <col min="9" max="9" width="27.6640625" style="5" customWidth="1"/>
    <col min="10" max="10" width="29" style="5" customWidth="1"/>
    <col min="11" max="24" width="11.5" style="5"/>
  </cols>
  <sheetData>
    <row r="1" spans="1:24" x14ac:dyDescent="0.2">
      <c r="A1" s="1" t="s">
        <v>20</v>
      </c>
      <c r="B1" s="4" t="s">
        <v>192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4" s="35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2"/>
      <c r="O2" s="32"/>
      <c r="P2" s="34"/>
      <c r="Q2" s="34"/>
      <c r="R2" s="34"/>
      <c r="S2" s="34"/>
      <c r="T2" s="34"/>
      <c r="U2" s="34"/>
      <c r="V2" s="34"/>
      <c r="W2" s="34"/>
      <c r="X2" s="34"/>
    </row>
    <row r="3" spans="1:24" s="35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2"/>
      <c r="O3" s="32"/>
      <c r="P3" s="34"/>
      <c r="Q3" s="34"/>
      <c r="R3" s="34"/>
      <c r="S3" s="34"/>
      <c r="T3" s="34"/>
      <c r="U3" s="34"/>
      <c r="V3" s="34"/>
      <c r="W3" s="34"/>
      <c r="X3" s="34"/>
    </row>
    <row r="4" spans="1:24" s="35" customFormat="1" x14ac:dyDescent="0.2">
      <c r="A4" s="1" t="s">
        <v>209</v>
      </c>
      <c r="B4" s="40" t="s">
        <v>38</v>
      </c>
      <c r="C4" s="37"/>
      <c r="D4" s="1" t="s">
        <v>210</v>
      </c>
      <c r="E4" s="36"/>
      <c r="F4" s="42" t="s">
        <v>38</v>
      </c>
      <c r="G4" s="37"/>
      <c r="H4" s="1" t="s">
        <v>211</v>
      </c>
      <c r="I4" s="70" t="s">
        <v>38</v>
      </c>
      <c r="J4" s="37"/>
      <c r="K4" s="1"/>
      <c r="L4" s="1"/>
      <c r="M4" s="1"/>
      <c r="N4" s="32"/>
      <c r="O4" s="32"/>
      <c r="P4" s="34"/>
      <c r="Q4" s="34"/>
      <c r="R4" s="34"/>
      <c r="S4" s="34"/>
      <c r="T4" s="34"/>
      <c r="U4" s="34"/>
      <c r="V4" s="34"/>
      <c r="W4" s="34"/>
      <c r="X4" s="34"/>
    </row>
    <row r="5" spans="1:24" ht="16" thickBot="1" x14ac:dyDescent="0.25">
      <c r="A5" s="1"/>
      <c r="B5" s="57" t="s">
        <v>39</v>
      </c>
      <c r="C5" s="57" t="s">
        <v>40</v>
      </c>
      <c r="D5" s="2"/>
      <c r="E5" s="41" t="s">
        <v>178</v>
      </c>
      <c r="F5" s="41" t="s">
        <v>179</v>
      </c>
      <c r="G5" s="41" t="s">
        <v>180</v>
      </c>
      <c r="H5" s="1"/>
      <c r="I5" s="3" t="s">
        <v>187</v>
      </c>
      <c r="J5" s="3" t="s">
        <v>188</v>
      </c>
      <c r="K5" s="1"/>
      <c r="L5" s="1"/>
      <c r="M5" s="1"/>
      <c r="N5" s="1"/>
      <c r="O5" s="1"/>
    </row>
    <row r="6" spans="1:24" x14ac:dyDescent="0.2">
      <c r="A6" s="1"/>
      <c r="B6" s="58"/>
      <c r="C6" s="58"/>
      <c r="D6" s="1"/>
      <c r="E6" s="59"/>
      <c r="F6" s="59"/>
      <c r="G6" s="59"/>
      <c r="H6" s="1"/>
      <c r="I6" s="59"/>
      <c r="J6" s="59"/>
      <c r="K6" s="1"/>
      <c r="L6" s="1"/>
      <c r="M6" s="1"/>
      <c r="N6" s="1"/>
      <c r="O6" s="1"/>
    </row>
    <row r="7" spans="1:24" x14ac:dyDescent="0.2">
      <c r="A7" s="1"/>
      <c r="B7" s="93"/>
      <c r="C7" s="93"/>
      <c r="D7" s="1"/>
      <c r="E7" s="33"/>
      <c r="F7" s="33"/>
      <c r="G7" s="33"/>
      <c r="H7" s="1"/>
      <c r="I7" s="33"/>
      <c r="J7" s="33"/>
      <c r="K7" s="1"/>
      <c r="L7" s="1"/>
      <c r="M7" s="1"/>
      <c r="N7" s="1"/>
      <c r="O7" s="1"/>
    </row>
    <row r="8" spans="1:24" x14ac:dyDescent="0.2">
      <c r="A8" s="1"/>
      <c r="B8" s="93"/>
      <c r="C8" s="93"/>
      <c r="D8" s="1"/>
      <c r="E8" s="33"/>
      <c r="F8" s="33"/>
      <c r="G8" s="33"/>
      <c r="H8" s="1"/>
      <c r="I8" s="33"/>
      <c r="J8" s="33"/>
      <c r="K8" s="1"/>
      <c r="L8" s="1"/>
      <c r="M8" s="1"/>
      <c r="N8" s="1"/>
      <c r="O8" s="1"/>
    </row>
    <row r="9" spans="1:24" x14ac:dyDescent="0.2">
      <c r="A9" s="1"/>
      <c r="B9" s="93"/>
      <c r="C9" s="93"/>
      <c r="D9" s="1"/>
      <c r="E9" s="94"/>
      <c r="F9" s="94"/>
      <c r="G9" s="94"/>
      <c r="H9" s="1"/>
      <c r="I9" s="94"/>
      <c r="J9" s="94"/>
      <c r="K9" s="1"/>
      <c r="L9" s="1"/>
      <c r="M9" s="1"/>
      <c r="N9" s="1"/>
      <c r="O9" s="1"/>
    </row>
    <row r="10" spans="1:24" x14ac:dyDescent="0.2">
      <c r="A10" s="1"/>
      <c r="B10" s="33"/>
      <c r="C10" s="93"/>
      <c r="D10" s="1"/>
      <c r="E10" s="94"/>
      <c r="F10" s="94"/>
      <c r="G10" s="94"/>
      <c r="H10" s="1"/>
      <c r="I10" s="94"/>
      <c r="J10" s="94"/>
      <c r="K10" s="1"/>
      <c r="L10" s="1"/>
      <c r="M10" s="1"/>
      <c r="N10" s="1"/>
      <c r="O10" s="1"/>
    </row>
    <row r="11" spans="1:24" x14ac:dyDescent="0.2">
      <c r="A11" s="1"/>
      <c r="B11" s="33"/>
      <c r="C11" s="93"/>
      <c r="D11" s="1"/>
      <c r="E11" s="94"/>
      <c r="F11" s="94"/>
      <c r="G11" s="94"/>
      <c r="H11" s="1"/>
      <c r="I11" s="94"/>
      <c r="J11" s="94"/>
      <c r="K11" s="1"/>
      <c r="L11" s="1"/>
      <c r="M11" s="1"/>
      <c r="N11" s="1"/>
      <c r="O11" s="1"/>
    </row>
    <row r="12" spans="1:24" x14ac:dyDescent="0.2">
      <c r="A12" s="1"/>
      <c r="B12" s="33"/>
      <c r="C12" s="93"/>
      <c r="D12" s="1"/>
      <c r="E12" s="94"/>
      <c r="F12" s="94"/>
      <c r="G12" s="94"/>
      <c r="H12" s="1"/>
      <c r="I12" s="94"/>
      <c r="J12" s="94"/>
      <c r="K12" s="1"/>
      <c r="L12" s="1"/>
      <c r="M12" s="1"/>
      <c r="N12" s="1"/>
      <c r="O12" s="1"/>
    </row>
    <row r="13" spans="1:24" x14ac:dyDescent="0.2">
      <c r="A13" s="1"/>
      <c r="B13" s="1"/>
      <c r="C13" s="1"/>
      <c r="D13" s="1"/>
      <c r="H13" s="1"/>
      <c r="I13" s="1"/>
      <c r="J13" s="1"/>
      <c r="K13"/>
      <c r="L13"/>
      <c r="M13" s="1"/>
      <c r="N13" s="1"/>
      <c r="O13" s="1"/>
    </row>
    <row r="14" spans="1:24" x14ac:dyDescent="0.2">
      <c r="A14" s="96"/>
      <c r="B14" s="99" t="s">
        <v>168</v>
      </c>
      <c r="C14" s="60"/>
      <c r="D14" s="1"/>
      <c r="E14" s="99"/>
      <c r="F14" s="60" t="s">
        <v>168</v>
      </c>
      <c r="G14" s="6"/>
      <c r="H14" s="96"/>
      <c r="I14" s="40" t="s">
        <v>168</v>
      </c>
      <c r="J14" s="37"/>
      <c r="K14" s="1"/>
      <c r="L14" s="1"/>
      <c r="M14" s="1"/>
      <c r="N14" s="1"/>
      <c r="O14" s="1"/>
    </row>
    <row r="15" spans="1:24" ht="16" thickBot="1" x14ac:dyDescent="0.25">
      <c r="A15" s="1"/>
      <c r="B15" s="28" t="s">
        <v>170</v>
      </c>
      <c r="C15" s="28" t="s">
        <v>169</v>
      </c>
      <c r="D15" s="1"/>
      <c r="E15" s="28" t="s">
        <v>184</v>
      </c>
      <c r="F15" s="28" t="s">
        <v>185</v>
      </c>
      <c r="G15" s="28" t="s">
        <v>186</v>
      </c>
      <c r="H15" s="1"/>
      <c r="I15" s="28" t="s">
        <v>189</v>
      </c>
      <c r="J15" s="28" t="s">
        <v>190</v>
      </c>
      <c r="K15" s="1"/>
      <c r="L15" s="1"/>
      <c r="M15" s="1"/>
      <c r="N15" s="1"/>
      <c r="O15" s="1"/>
    </row>
    <row r="16" spans="1:24" x14ac:dyDescent="0.2">
      <c r="A16" s="96"/>
      <c r="B16" s="97"/>
      <c r="C16" s="97"/>
      <c r="D16" s="104"/>
      <c r="E16" s="97"/>
      <c r="F16" s="97"/>
      <c r="G16" s="97"/>
      <c r="H16" s="1"/>
      <c r="I16" s="102"/>
      <c r="J16" s="103"/>
      <c r="K16" s="1"/>
      <c r="L16" s="1"/>
      <c r="M16" s="1"/>
      <c r="N16" s="1"/>
      <c r="O16" s="1"/>
    </row>
    <row r="17" spans="1:15" x14ac:dyDescent="0.2">
      <c r="A17" s="96"/>
      <c r="B17" s="98"/>
      <c r="C17" s="98"/>
      <c r="D17" s="104"/>
      <c r="E17" s="98"/>
      <c r="F17" s="98"/>
      <c r="G17" s="98"/>
      <c r="H17" s="1"/>
      <c r="I17" s="101"/>
      <c r="J17" s="100"/>
      <c r="K17" s="1"/>
      <c r="L17" s="1"/>
      <c r="M17" s="1"/>
      <c r="N17" s="1"/>
      <c r="O17" s="1"/>
    </row>
    <row r="18" spans="1:15" x14ac:dyDescent="0.2">
      <c r="G18" s="1"/>
      <c r="K18" s="1"/>
      <c r="L18" s="1"/>
      <c r="M18" s="1"/>
      <c r="N18" s="1"/>
      <c r="O18" s="1"/>
    </row>
    <row r="19" spans="1:15" x14ac:dyDescent="0.2">
      <c r="A19" s="1"/>
      <c r="B19" s="40" t="s">
        <v>152</v>
      </c>
      <c r="C19" s="37"/>
      <c r="D19" s="1"/>
      <c r="E19" s="40"/>
      <c r="F19" s="105" t="s">
        <v>152</v>
      </c>
      <c r="H19" s="1"/>
      <c r="I19" s="1"/>
      <c r="J19" s="1"/>
      <c r="K19" s="1"/>
      <c r="L19" s="1"/>
      <c r="M19" s="1"/>
      <c r="N19" s="1"/>
      <c r="O19" s="1"/>
    </row>
    <row r="20" spans="1:15" ht="16" thickBot="1" x14ac:dyDescent="0.25">
      <c r="A20" s="1"/>
      <c r="B20" s="28" t="s">
        <v>181</v>
      </c>
      <c r="C20" s="28" t="s">
        <v>182</v>
      </c>
      <c r="D20" s="1"/>
      <c r="E20" s="28" t="s">
        <v>183</v>
      </c>
      <c r="F20" s="28" t="s">
        <v>171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39"/>
      <c r="C21" s="38"/>
      <c r="D21" s="1"/>
      <c r="E21" s="39"/>
      <c r="F21" s="38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38"/>
      <c r="C22" s="95"/>
      <c r="D22" s="1"/>
      <c r="E22" s="38"/>
      <c r="F22" s="95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1"/>
      <c r="G24" s="1"/>
      <c r="I24" s="1"/>
      <c r="J24" s="1"/>
      <c r="K24" s="1"/>
      <c r="L24" s="1"/>
      <c r="M24" s="1"/>
      <c r="N24" s="1"/>
      <c r="O24" s="1"/>
    </row>
    <row r="25" spans="1:15" x14ac:dyDescent="0.2">
      <c r="A25" s="1" t="s">
        <v>26</v>
      </c>
      <c r="B25" s="1" t="s">
        <v>25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1" t="s">
        <v>27</v>
      </c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 t="s">
        <v>35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36</v>
      </c>
      <c r="C31" s="1"/>
      <c r="D31" s="1"/>
      <c r="E31" s="1"/>
      <c r="F31" s="1"/>
      <c r="G31" s="1"/>
      <c r="H31" s="1"/>
      <c r="I31" s="1"/>
      <c r="J31" s="1"/>
    </row>
    <row r="32" spans="1:15" x14ac:dyDescent="0.2">
      <c r="A32" s="1"/>
      <c r="B32" s="1" t="s">
        <v>37</v>
      </c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pageMargins left="0.7" right="0.7" top="0.78740157499999996" bottom="0.78740157499999996" header="0.3" footer="0.3"/>
  <pageSetup paperSize="9" orientation="portrait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61E3-E1A2-4112-9180-D5C0205C9242}">
  <dimension ref="A1:I19"/>
  <sheetViews>
    <sheetView zoomScale="80" zoomScaleNormal="80" workbookViewId="0">
      <selection activeCell="D31" sqref="D31"/>
    </sheetView>
  </sheetViews>
  <sheetFormatPr baseColWidth="10" defaultColWidth="10.83203125" defaultRowHeight="15" x14ac:dyDescent="0.2"/>
  <cols>
    <col min="1" max="1" width="22.5" customWidth="1"/>
    <col min="2" max="3" width="28.6640625" customWidth="1"/>
    <col min="4" max="4" width="20.5" customWidth="1"/>
    <col min="5" max="5" width="28" customWidth="1"/>
    <col min="6" max="6" width="28.33203125" customWidth="1"/>
  </cols>
  <sheetData>
    <row r="1" spans="1:9" x14ac:dyDescent="0.2">
      <c r="A1" s="1" t="s">
        <v>20</v>
      </c>
      <c r="B1" s="4" t="s">
        <v>22</v>
      </c>
      <c r="C1" s="4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 t="s">
        <v>41</v>
      </c>
      <c r="B4" s="40" t="s">
        <v>25</v>
      </c>
      <c r="C4" s="60"/>
      <c r="D4" s="1" t="s">
        <v>42</v>
      </c>
      <c r="E4" s="40" t="s">
        <v>25</v>
      </c>
      <c r="F4" s="37"/>
      <c r="G4" s="1"/>
      <c r="H4" s="1"/>
      <c r="I4" s="1"/>
    </row>
    <row r="5" spans="1:9" ht="16" thickBot="1" x14ac:dyDescent="0.25">
      <c r="A5" s="1"/>
      <c r="B5" s="28" t="s">
        <v>72</v>
      </c>
      <c r="C5" s="28" t="s">
        <v>73</v>
      </c>
      <c r="D5" s="1"/>
      <c r="E5" s="28" t="s">
        <v>43</v>
      </c>
      <c r="F5" s="28" t="s">
        <v>71</v>
      </c>
      <c r="G5" s="1"/>
      <c r="H5" s="1"/>
      <c r="I5" s="1"/>
    </row>
    <row r="6" spans="1:9" x14ac:dyDescent="0.2">
      <c r="A6" s="1"/>
      <c r="B6" s="39" t="s">
        <v>80</v>
      </c>
      <c r="C6" s="39" t="s">
        <v>76</v>
      </c>
      <c r="D6" s="1"/>
      <c r="E6" s="39" t="s">
        <v>75</v>
      </c>
      <c r="F6" s="39" t="s">
        <v>77</v>
      </c>
      <c r="G6" s="1"/>
      <c r="H6" s="1"/>
      <c r="I6" s="1"/>
    </row>
    <row r="7" spans="1:9" x14ac:dyDescent="0.2">
      <c r="A7" s="1"/>
      <c r="B7" s="38" t="s">
        <v>81</v>
      </c>
      <c r="C7" s="39" t="s">
        <v>79</v>
      </c>
      <c r="D7" s="1"/>
      <c r="E7" s="38" t="s">
        <v>85</v>
      </c>
      <c r="F7" s="38" t="s">
        <v>78</v>
      </c>
      <c r="G7" s="1"/>
      <c r="H7" s="1"/>
      <c r="I7" s="1"/>
    </row>
    <row r="8" spans="1:9" x14ac:dyDescent="0.2">
      <c r="A8" s="1"/>
      <c r="B8" s="38" t="s">
        <v>83</v>
      </c>
      <c r="C8" s="38" t="s">
        <v>74</v>
      </c>
      <c r="D8" s="1"/>
      <c r="E8" s="38" t="s">
        <v>84</v>
      </c>
      <c r="F8" s="38" t="s">
        <v>82</v>
      </c>
      <c r="G8" s="1"/>
      <c r="H8" s="1"/>
      <c r="I8" s="1"/>
    </row>
    <row r="9" spans="1:9" x14ac:dyDescent="0.2">
      <c r="A9" s="1"/>
      <c r="B9" s="1"/>
      <c r="C9" s="1"/>
      <c r="D9" s="1"/>
      <c r="E9" s="38" t="s">
        <v>86</v>
      </c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 t="s">
        <v>26</v>
      </c>
      <c r="B11" s="1" t="s">
        <v>25</v>
      </c>
      <c r="C11" s="1"/>
      <c r="D11" s="1"/>
      <c r="E11" s="1"/>
      <c r="F11" s="1"/>
      <c r="G11" s="1"/>
      <c r="H11" s="1"/>
      <c r="I11" s="1"/>
    </row>
    <row r="12" spans="1:9" x14ac:dyDescent="0.2">
      <c r="A12" s="1" t="s">
        <v>24</v>
      </c>
      <c r="B12" s="31">
        <v>43294</v>
      </c>
      <c r="C12" s="3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 t="s">
        <v>27</v>
      </c>
      <c r="B14" s="1" t="s">
        <v>28</v>
      </c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 t="s">
        <v>29</v>
      </c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 t="s">
        <v>30</v>
      </c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 t="s">
        <v>31</v>
      </c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</row>
  </sheetData>
  <pageMargins left="0.7" right="0.7" top="0.78740157499999996" bottom="0.78740157499999996" header="0.3" footer="0.3"/>
  <pageSetup paperSize="9" orientation="portrait" horizontalDpi="4294967293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zoomScale="80" zoomScaleNormal="80" workbookViewId="0">
      <selection activeCell="A4" sqref="A4"/>
    </sheetView>
  </sheetViews>
  <sheetFormatPr baseColWidth="10" defaultColWidth="10.83203125" defaultRowHeight="15" x14ac:dyDescent="0.2"/>
  <cols>
    <col min="1" max="1" width="21.83203125" customWidth="1"/>
    <col min="2" max="2" width="18.6640625" customWidth="1"/>
    <col min="3" max="3" width="20" customWidth="1"/>
    <col min="4" max="4" width="17.6640625" customWidth="1"/>
    <col min="5" max="5" width="18.6640625" customWidth="1"/>
    <col min="6" max="6" width="19.33203125" customWidth="1"/>
    <col min="7" max="7" width="19.5" customWidth="1"/>
    <col min="8" max="8" width="18.33203125" customWidth="1"/>
    <col min="9" max="9" width="17" customWidth="1"/>
    <col min="10" max="10" width="19.1640625" customWidth="1"/>
  </cols>
  <sheetData>
    <row r="1" spans="1:10" x14ac:dyDescent="0.2">
      <c r="A1" s="1" t="s">
        <v>57</v>
      </c>
      <c r="B1" s="4" t="s">
        <v>159</v>
      </c>
      <c r="C1" s="61"/>
      <c r="D1" s="32"/>
      <c r="E1" s="1"/>
      <c r="F1" s="1"/>
      <c r="G1" s="1"/>
      <c r="H1" s="1"/>
    </row>
    <row r="2" spans="1:10" x14ac:dyDescent="0.2">
      <c r="A2" s="1"/>
      <c r="B2" s="1"/>
      <c r="C2" s="1"/>
      <c r="D2" s="1"/>
      <c r="E2" s="1"/>
      <c r="F2" s="1"/>
      <c r="G2" s="1"/>
      <c r="H2" s="1"/>
    </row>
    <row r="3" spans="1:10" x14ac:dyDescent="0.2">
      <c r="A3" s="1"/>
      <c r="B3" s="1"/>
      <c r="C3" s="1"/>
      <c r="D3" s="1"/>
      <c r="E3" s="1"/>
      <c r="F3" s="1"/>
      <c r="G3" s="1"/>
      <c r="H3" s="1"/>
    </row>
    <row r="4" spans="1:10" x14ac:dyDescent="0.2">
      <c r="A4" s="45"/>
      <c r="B4" s="3" t="s">
        <v>160</v>
      </c>
      <c r="C4" s="45"/>
      <c r="D4" s="3" t="s">
        <v>160</v>
      </c>
      <c r="E4" s="45"/>
      <c r="F4" s="3" t="s">
        <v>160</v>
      </c>
      <c r="G4" s="45"/>
      <c r="H4" s="3" t="s">
        <v>160</v>
      </c>
      <c r="I4" s="45"/>
      <c r="J4" s="3" t="s">
        <v>160</v>
      </c>
    </row>
    <row r="5" spans="1:10" ht="16" thickBot="1" x14ac:dyDescent="0.25">
      <c r="A5" s="1"/>
      <c r="B5" s="62"/>
      <c r="C5" s="1"/>
      <c r="D5" s="62"/>
      <c r="E5" s="1"/>
      <c r="F5" s="62"/>
      <c r="G5" s="1"/>
      <c r="H5" s="62"/>
      <c r="I5" s="1"/>
      <c r="J5" s="62"/>
    </row>
    <row r="6" spans="1:10" x14ac:dyDescent="0.2">
      <c r="A6" s="1"/>
      <c r="B6" s="39"/>
      <c r="C6" s="1"/>
      <c r="D6" s="39"/>
      <c r="E6" s="1"/>
      <c r="F6" s="39"/>
      <c r="G6" s="1"/>
      <c r="H6" s="39"/>
      <c r="I6" s="1"/>
      <c r="J6" s="39"/>
    </row>
    <row r="7" spans="1:10" x14ac:dyDescent="0.2">
      <c r="A7" s="1"/>
      <c r="B7" s="1"/>
      <c r="C7" s="1"/>
      <c r="D7" s="1"/>
      <c r="E7" s="1"/>
      <c r="F7" s="1"/>
      <c r="G7" s="1"/>
      <c r="H7" s="1"/>
    </row>
    <row r="9" spans="1:10" x14ac:dyDescent="0.2">
      <c r="A9" s="1" t="s">
        <v>26</v>
      </c>
      <c r="B9" s="44" t="s">
        <v>25</v>
      </c>
    </row>
    <row r="10" spans="1:10" x14ac:dyDescent="0.2">
      <c r="A10" s="1" t="s">
        <v>24</v>
      </c>
      <c r="B10" s="31"/>
    </row>
    <row r="12" spans="1:10" x14ac:dyDescent="0.2">
      <c r="A12" s="1" t="s">
        <v>27</v>
      </c>
      <c r="B12" s="1" t="s">
        <v>161</v>
      </c>
    </row>
    <row r="13" spans="1:10" x14ac:dyDescent="0.2">
      <c r="A13" s="1"/>
      <c r="B13" s="1" t="s">
        <v>162</v>
      </c>
    </row>
  </sheetData>
  <pageMargins left="0.7" right="0.7" top="0.78740157499999996" bottom="0.78740157499999996" header="0.3" footer="0.3"/>
  <pageSetup paperSize="9" orientation="portrait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="80" zoomScaleNormal="80" workbookViewId="0">
      <selection activeCell="C5" sqref="C5"/>
    </sheetView>
  </sheetViews>
  <sheetFormatPr baseColWidth="10" defaultColWidth="10.83203125" defaultRowHeight="15" x14ac:dyDescent="0.2"/>
  <cols>
    <col min="1" max="1" width="21.1640625" customWidth="1"/>
    <col min="2" max="2" width="19" customWidth="1"/>
    <col min="3" max="3" width="18.33203125" customWidth="1"/>
    <col min="4" max="4" width="20.33203125" customWidth="1"/>
    <col min="5" max="5" width="16.6640625" customWidth="1"/>
    <col min="6" max="6" width="18" customWidth="1"/>
    <col min="7" max="7" width="16.6640625" customWidth="1"/>
    <col min="8" max="8" width="18.33203125" customWidth="1"/>
    <col min="9" max="9" width="17.1640625" customWidth="1"/>
    <col min="10" max="10" width="18.6640625" customWidth="1"/>
    <col min="11" max="11" width="21" customWidth="1"/>
  </cols>
  <sheetData>
    <row r="1" spans="1:11" x14ac:dyDescent="0.2">
      <c r="A1" s="1" t="s">
        <v>20</v>
      </c>
      <c r="B1" s="61" t="s">
        <v>80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/>
      <c r="B3" s="1"/>
      <c r="C3" s="32"/>
      <c r="D3" s="1"/>
      <c r="E3" s="1"/>
      <c r="F3" s="1"/>
      <c r="G3" s="1"/>
      <c r="H3" s="1"/>
      <c r="I3" s="1"/>
      <c r="J3" s="45"/>
      <c r="K3" s="1"/>
    </row>
    <row r="4" spans="1:11" ht="16" thickBot="1" x14ac:dyDescent="0.25">
      <c r="A4" s="1" t="s">
        <v>87</v>
      </c>
      <c r="B4" s="45" t="s">
        <v>105</v>
      </c>
      <c r="C4" s="63">
        <v>0.61458333333333337</v>
      </c>
      <c r="D4" s="45" t="s">
        <v>106</v>
      </c>
      <c r="E4" s="63">
        <v>0.61458333333333337</v>
      </c>
      <c r="F4" s="45" t="s">
        <v>114</v>
      </c>
      <c r="G4" s="63">
        <v>0.79166666666666663</v>
      </c>
      <c r="H4" s="45" t="s">
        <v>102</v>
      </c>
      <c r="I4" s="63">
        <v>0.61458333333333337</v>
      </c>
      <c r="J4" s="45" t="s">
        <v>97</v>
      </c>
      <c r="K4" s="62">
        <v>0.61458333333333337</v>
      </c>
    </row>
    <row r="5" spans="1:11" x14ac:dyDescent="0.2">
      <c r="A5" s="1"/>
      <c r="B5" s="45"/>
      <c r="C5" s="74" t="s">
        <v>111</v>
      </c>
      <c r="D5" s="1"/>
      <c r="E5" s="74" t="s">
        <v>110</v>
      </c>
      <c r="F5" s="1"/>
      <c r="G5" s="45"/>
      <c r="H5" s="1"/>
      <c r="I5" s="45"/>
      <c r="J5" s="1"/>
      <c r="K5" s="74" t="s">
        <v>109</v>
      </c>
    </row>
    <row r="6" spans="1:11" x14ac:dyDescent="0.2">
      <c r="A6" s="1"/>
      <c r="B6" s="45"/>
      <c r="C6" s="45"/>
      <c r="D6" s="1"/>
      <c r="E6" s="45"/>
      <c r="F6" s="1"/>
      <c r="G6" s="45"/>
      <c r="H6" s="1"/>
      <c r="I6" s="45"/>
      <c r="J6" s="1"/>
      <c r="K6" s="38" t="s">
        <v>110</v>
      </c>
    </row>
    <row r="7" spans="1:11" x14ac:dyDescent="0.2">
      <c r="A7" s="1"/>
      <c r="C7" s="1"/>
      <c r="D7" s="1"/>
      <c r="F7" s="1"/>
      <c r="G7" s="1"/>
      <c r="I7" s="1"/>
      <c r="J7" s="1"/>
      <c r="K7" s="1"/>
    </row>
    <row r="8" spans="1:11" ht="16" thickBot="1" x14ac:dyDescent="0.25">
      <c r="A8" s="1" t="s">
        <v>89</v>
      </c>
      <c r="B8" s="45" t="s">
        <v>96</v>
      </c>
      <c r="C8" s="63" t="s">
        <v>88</v>
      </c>
      <c r="D8" s="45" t="s">
        <v>98</v>
      </c>
      <c r="E8" s="63">
        <v>0.51041666666666663</v>
      </c>
      <c r="F8" s="45" t="s">
        <v>104</v>
      </c>
      <c r="G8" s="63">
        <v>0.51041666666666663</v>
      </c>
      <c r="H8" s="45" t="s">
        <v>101</v>
      </c>
      <c r="I8" s="63">
        <v>0.51041666666666663</v>
      </c>
      <c r="J8" s="45" t="s">
        <v>99</v>
      </c>
      <c r="K8" s="64">
        <v>0.51041666666666663</v>
      </c>
    </row>
    <row r="9" spans="1:11" ht="14.5" customHeight="1" x14ac:dyDescent="0.2">
      <c r="A9" s="1"/>
      <c r="B9" s="45"/>
      <c r="C9" s="72" t="s">
        <v>109</v>
      </c>
      <c r="D9" s="1"/>
      <c r="E9" s="69" t="s">
        <v>163</v>
      </c>
      <c r="F9" s="1"/>
      <c r="G9" s="69" t="s">
        <v>109</v>
      </c>
      <c r="H9" s="1"/>
      <c r="I9" s="68" t="s">
        <v>110</v>
      </c>
      <c r="J9" s="1"/>
      <c r="K9" s="69" t="s">
        <v>112</v>
      </c>
    </row>
    <row r="10" spans="1:11" ht="29" x14ac:dyDescent="0.2">
      <c r="A10" s="1"/>
      <c r="B10" s="45"/>
      <c r="C10" s="45"/>
      <c r="D10" s="1"/>
      <c r="E10" s="68" t="s">
        <v>165</v>
      </c>
      <c r="F10" s="1"/>
      <c r="G10" s="45"/>
      <c r="H10" s="1"/>
      <c r="I10" s="45"/>
      <c r="J10" s="1"/>
      <c r="K10" s="45"/>
    </row>
    <row r="11" spans="1:11" x14ac:dyDescent="0.2">
      <c r="A11" s="1"/>
      <c r="B11" s="45"/>
      <c r="C11" s="1"/>
      <c r="D11" s="1"/>
      <c r="E11" s="1"/>
      <c r="F11" s="1"/>
      <c r="G11" s="1"/>
      <c r="H11" s="1"/>
      <c r="I11" s="1"/>
      <c r="J11" s="1"/>
      <c r="K11" s="1"/>
    </row>
    <row r="12" spans="1:11" ht="16" thickBot="1" x14ac:dyDescent="0.25">
      <c r="A12" s="1" t="s">
        <v>103</v>
      </c>
      <c r="B12" s="45" t="s">
        <v>96</v>
      </c>
      <c r="C12" s="62">
        <v>0.51041666666666663</v>
      </c>
      <c r="D12" s="45" t="s">
        <v>100</v>
      </c>
      <c r="E12" s="62">
        <v>0.78125</v>
      </c>
      <c r="F12" s="45" t="s">
        <v>101</v>
      </c>
      <c r="G12" s="62">
        <v>0.51041666666666663</v>
      </c>
      <c r="H12" s="45" t="s">
        <v>102</v>
      </c>
      <c r="I12" s="62">
        <v>0.51041666666666663</v>
      </c>
      <c r="J12" s="45" t="s">
        <v>97</v>
      </c>
      <c r="K12" s="62">
        <v>0.51041666666666663</v>
      </c>
    </row>
    <row r="13" spans="1:11" ht="14.5" customHeight="1" x14ac:dyDescent="0.2">
      <c r="A13" s="1"/>
      <c r="B13" s="45"/>
      <c r="C13" s="73" t="s">
        <v>109</v>
      </c>
      <c r="D13" s="45"/>
      <c r="E13" s="67" t="s">
        <v>110</v>
      </c>
      <c r="F13" s="45"/>
      <c r="G13" s="67" t="s">
        <v>110</v>
      </c>
      <c r="H13" s="45"/>
      <c r="I13" s="45"/>
      <c r="J13" s="45"/>
      <c r="K13" s="67" t="s">
        <v>109</v>
      </c>
    </row>
    <row r="14" spans="1:11" ht="14.5" customHeight="1" x14ac:dyDescent="0.2">
      <c r="A14" s="1"/>
      <c r="B14" s="45"/>
      <c r="C14" s="45"/>
      <c r="D14" s="45"/>
      <c r="E14" s="45"/>
      <c r="F14" s="45"/>
      <c r="G14" s="45"/>
      <c r="H14" s="45"/>
      <c r="I14" s="45"/>
      <c r="J14" s="45"/>
      <c r="K14" s="75" t="s">
        <v>110</v>
      </c>
    </row>
    <row r="15" spans="1:1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" thickBot="1" x14ac:dyDescent="0.25">
      <c r="A16" s="1" t="s">
        <v>90</v>
      </c>
      <c r="B16" s="45" t="s">
        <v>98</v>
      </c>
      <c r="C16" s="63">
        <v>0.375</v>
      </c>
      <c r="D16" s="45" t="s">
        <v>99</v>
      </c>
      <c r="E16" s="63">
        <v>0.375</v>
      </c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69" t="s">
        <v>163</v>
      </c>
      <c r="D17" s="1"/>
      <c r="E17" s="72" t="s">
        <v>115</v>
      </c>
      <c r="F17" s="1"/>
      <c r="G17" s="1"/>
      <c r="H17" s="1"/>
      <c r="I17" s="1"/>
      <c r="J17" s="1"/>
      <c r="K17" s="1"/>
    </row>
    <row r="18" spans="1:11" ht="14.5" customHeight="1" x14ac:dyDescent="0.2">
      <c r="A18" s="1"/>
      <c r="B18" s="1"/>
      <c r="C18" s="68" t="s">
        <v>164</v>
      </c>
      <c r="D18" s="1"/>
      <c r="E18" s="38" t="s">
        <v>119</v>
      </c>
      <c r="F18" s="1"/>
      <c r="G18" s="1"/>
      <c r="H18" s="1"/>
      <c r="I18" s="1"/>
      <c r="J18" s="1"/>
      <c r="K18" s="1"/>
    </row>
    <row r="19" spans="1:11" x14ac:dyDescent="0.2">
      <c r="A19" s="1"/>
      <c r="B19" s="1"/>
      <c r="C19" s="65"/>
      <c r="D19" s="1"/>
      <c r="E19" s="1"/>
      <c r="F19" s="1"/>
      <c r="G19" s="1"/>
      <c r="H19" s="1"/>
      <c r="I19" s="1"/>
      <c r="J19" s="1"/>
      <c r="K19" s="1"/>
    </row>
    <row r="20" spans="1:11" ht="16" thickBot="1" x14ac:dyDescent="0.25">
      <c r="A20" s="1" t="s">
        <v>91</v>
      </c>
      <c r="B20" s="45" t="s">
        <v>96</v>
      </c>
      <c r="C20" s="66">
        <v>0.375</v>
      </c>
      <c r="D20" s="45" t="s">
        <v>97</v>
      </c>
      <c r="E20" s="66">
        <v>0.375</v>
      </c>
      <c r="F20" s="1"/>
      <c r="G20" s="1"/>
      <c r="H20" s="1"/>
      <c r="I20" s="1"/>
      <c r="J20" s="1"/>
      <c r="K20" s="1"/>
    </row>
    <row r="21" spans="1:11" x14ac:dyDescent="0.2">
      <c r="A21" s="1"/>
      <c r="B21" s="1"/>
      <c r="C21" s="72" t="s">
        <v>109</v>
      </c>
      <c r="D21" s="1"/>
      <c r="E21" s="69" t="s">
        <v>109</v>
      </c>
      <c r="F21" s="1"/>
      <c r="G21" s="1"/>
      <c r="H21" s="1"/>
      <c r="I21" s="1"/>
      <c r="J21" s="1"/>
      <c r="K21" s="1"/>
    </row>
    <row r="22" spans="1:11" x14ac:dyDescent="0.2">
      <c r="A22" s="1"/>
      <c r="B22" s="1"/>
      <c r="C22" s="45"/>
      <c r="D22" s="1"/>
      <c r="E22" s="91" t="s">
        <v>110</v>
      </c>
      <c r="F22" s="1"/>
      <c r="G22" s="1"/>
      <c r="H22" s="1"/>
      <c r="I22" s="1"/>
      <c r="J22" s="1"/>
      <c r="K22" s="1"/>
    </row>
    <row r="23" spans="1:11" x14ac:dyDescent="0.2">
      <c r="A23" s="1"/>
      <c r="B23" s="1"/>
      <c r="C23" s="45"/>
      <c r="D23" s="1"/>
      <c r="E23" s="45"/>
      <c r="F23" s="1"/>
      <c r="G23" s="1"/>
      <c r="H23" s="1"/>
      <c r="I23" s="1"/>
      <c r="J23" s="1"/>
      <c r="K23" s="1"/>
    </row>
    <row r="24" spans="1:11" x14ac:dyDescent="0.2">
      <c r="A24" s="1"/>
      <c r="B24" s="1"/>
      <c r="C24" s="1"/>
      <c r="E24" s="1"/>
      <c r="F24" s="1"/>
      <c r="G24" s="1"/>
      <c r="H24" s="1"/>
      <c r="I24" s="1"/>
      <c r="J24" s="1"/>
      <c r="K24" s="1"/>
    </row>
    <row r="25" spans="1:11" x14ac:dyDescent="0.2">
      <c r="A25" s="1"/>
      <c r="B25" s="1"/>
      <c r="C25" s="1"/>
      <c r="E25" s="1"/>
    </row>
    <row r="26" spans="1:11" x14ac:dyDescent="0.2">
      <c r="A26" s="1" t="s">
        <v>26</v>
      </c>
      <c r="B26" s="1" t="s">
        <v>25</v>
      </c>
      <c r="C26" s="1"/>
      <c r="D26" s="1"/>
      <c r="E26" s="1"/>
      <c r="F26" s="1"/>
      <c r="H26" s="1"/>
      <c r="J26" s="1"/>
    </row>
    <row r="27" spans="1:11" x14ac:dyDescent="0.2">
      <c r="A27" s="1" t="s">
        <v>24</v>
      </c>
      <c r="B27" s="31" t="s">
        <v>92</v>
      </c>
      <c r="C27" s="1"/>
      <c r="D27" s="1"/>
      <c r="E27" s="1"/>
      <c r="F27" s="1"/>
      <c r="H27" s="1"/>
      <c r="J27" s="1"/>
    </row>
    <row r="28" spans="1:11" x14ac:dyDescent="0.2">
      <c r="A28" s="1"/>
      <c r="B28" s="1"/>
      <c r="C28" s="1"/>
      <c r="D28" s="1"/>
      <c r="E28" s="1"/>
      <c r="F28" s="1"/>
      <c r="H28" s="1"/>
      <c r="J28" s="1"/>
    </row>
    <row r="29" spans="1:11" x14ac:dyDescent="0.2">
      <c r="A29" s="1" t="s">
        <v>27</v>
      </c>
      <c r="B29" s="1" t="s">
        <v>93</v>
      </c>
      <c r="C29" s="1"/>
      <c r="D29" s="1"/>
      <c r="E29" s="1"/>
      <c r="F29" s="1"/>
      <c r="H29" s="1"/>
      <c r="J29" s="1"/>
    </row>
    <row r="30" spans="1:11" x14ac:dyDescent="0.2">
      <c r="B30" s="1" t="s">
        <v>94</v>
      </c>
      <c r="C30" s="1"/>
      <c r="D30" s="1"/>
      <c r="E30" s="1"/>
      <c r="F30" s="1"/>
      <c r="H30" s="1"/>
      <c r="J30" s="1"/>
    </row>
    <row r="31" spans="1:11" x14ac:dyDescent="0.2">
      <c r="B31" s="1" t="s">
        <v>95</v>
      </c>
    </row>
  </sheetData>
  <pageMargins left="0.7" right="0.7" top="0.78740157499999996" bottom="0.78740157499999996" header="0.3" footer="0.3"/>
  <pageSetup paperSize="9" orientation="portrait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8"/>
  <sheetViews>
    <sheetView zoomScale="80" zoomScaleNormal="80" workbookViewId="0">
      <selection activeCell="E24" sqref="E24"/>
    </sheetView>
  </sheetViews>
  <sheetFormatPr baseColWidth="10" defaultColWidth="10.83203125" defaultRowHeight="15" x14ac:dyDescent="0.2"/>
  <cols>
    <col min="1" max="1" width="23.6640625" customWidth="1"/>
    <col min="2" max="2" width="18.5" customWidth="1"/>
    <col min="3" max="3" width="17.6640625" customWidth="1"/>
    <col min="4" max="4" width="19.83203125" customWidth="1"/>
    <col min="5" max="5" width="20.33203125" customWidth="1"/>
    <col min="6" max="6" width="18.33203125" customWidth="1"/>
    <col min="7" max="7" width="22.5" customWidth="1"/>
    <col min="8" max="8" width="16.5" customWidth="1"/>
    <col min="9" max="9" width="22.5" customWidth="1"/>
    <col min="10" max="10" width="18.6640625" customWidth="1"/>
    <col min="11" max="11" width="22.5" customWidth="1"/>
  </cols>
  <sheetData>
    <row r="1" spans="1:11" x14ac:dyDescent="0.2">
      <c r="A1" s="1" t="s">
        <v>20</v>
      </c>
      <c r="B1" s="61" t="s">
        <v>80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45"/>
      <c r="K3" s="1"/>
    </row>
    <row r="4" spans="1:11" ht="16" thickBot="1" x14ac:dyDescent="0.25">
      <c r="A4" s="76" t="s">
        <v>122</v>
      </c>
      <c r="B4" s="77" t="s">
        <v>105</v>
      </c>
      <c r="C4" s="78">
        <v>0.6875</v>
      </c>
      <c r="D4" s="77" t="s">
        <v>101</v>
      </c>
      <c r="E4" s="79">
        <v>0.6875</v>
      </c>
      <c r="F4" s="77" t="s">
        <v>102</v>
      </c>
      <c r="G4" s="79">
        <v>0.6875</v>
      </c>
      <c r="H4" s="77" t="s">
        <v>148</v>
      </c>
      <c r="I4" s="79">
        <v>0.6875</v>
      </c>
      <c r="J4" s="77"/>
    </row>
    <row r="5" spans="1:11" ht="14" customHeight="1" x14ac:dyDescent="0.2">
      <c r="A5" s="76"/>
      <c r="B5" s="77"/>
      <c r="C5" s="84" t="s">
        <v>142</v>
      </c>
      <c r="D5" s="77"/>
      <c r="E5" s="87" t="s">
        <v>82</v>
      </c>
      <c r="F5" s="77"/>
      <c r="G5" s="87" t="s">
        <v>84</v>
      </c>
      <c r="H5" s="77"/>
      <c r="I5" s="87" t="s">
        <v>80</v>
      </c>
      <c r="J5" s="76"/>
    </row>
    <row r="6" spans="1:11" ht="14" customHeight="1" x14ac:dyDescent="0.2">
      <c r="A6" s="76"/>
      <c r="B6" s="77"/>
      <c r="C6" s="49" t="s">
        <v>143</v>
      </c>
      <c r="D6" s="77"/>
      <c r="E6" s="88" t="s">
        <v>77</v>
      </c>
      <c r="F6" s="77"/>
      <c r="G6" s="87" t="s">
        <v>83</v>
      </c>
      <c r="H6" s="77"/>
      <c r="I6" s="88" t="s">
        <v>116</v>
      </c>
      <c r="J6" s="76"/>
    </row>
    <row r="7" spans="1:11" x14ac:dyDescent="0.2">
      <c r="A7" s="76"/>
      <c r="B7" s="77"/>
      <c r="C7" s="49" t="s">
        <v>144</v>
      </c>
      <c r="D7" s="77"/>
      <c r="E7" s="38" t="s">
        <v>84</v>
      </c>
      <c r="F7" s="1"/>
      <c r="G7" s="49" t="s">
        <v>154</v>
      </c>
      <c r="H7" s="1"/>
      <c r="I7" s="38" t="s">
        <v>155</v>
      </c>
      <c r="J7" s="76"/>
    </row>
    <row r="8" spans="1:11" x14ac:dyDescent="0.2">
      <c r="A8" s="76"/>
      <c r="B8" s="77"/>
      <c r="C8" s="83"/>
      <c r="D8" s="77"/>
      <c r="E8" s="83"/>
      <c r="F8" s="77"/>
      <c r="G8" s="83"/>
      <c r="H8" s="77"/>
      <c r="I8" s="83"/>
      <c r="J8" s="77"/>
      <c r="K8" s="76"/>
    </row>
    <row r="9" spans="1:11" ht="16" thickBot="1" x14ac:dyDescent="0.25">
      <c r="A9" s="76" t="s">
        <v>131</v>
      </c>
      <c r="B9" s="77" t="s">
        <v>146</v>
      </c>
      <c r="C9" s="79">
        <v>0.8125</v>
      </c>
      <c r="D9" s="77" t="s">
        <v>123</v>
      </c>
      <c r="E9" s="78">
        <v>0.8125</v>
      </c>
      <c r="F9" s="77" t="s">
        <v>126</v>
      </c>
      <c r="G9" s="78">
        <v>0.8125</v>
      </c>
      <c r="H9" s="77" t="s">
        <v>147</v>
      </c>
      <c r="I9" s="79">
        <v>0.8125</v>
      </c>
      <c r="J9" s="77" t="s">
        <v>127</v>
      </c>
      <c r="K9" s="78">
        <v>0.8125</v>
      </c>
    </row>
    <row r="10" spans="1:11" x14ac:dyDescent="0.2">
      <c r="A10" s="76"/>
      <c r="B10" s="77"/>
      <c r="C10" s="86" t="s">
        <v>121</v>
      </c>
      <c r="D10" s="77"/>
      <c r="E10" s="80" t="s">
        <v>124</v>
      </c>
      <c r="F10" s="76"/>
      <c r="G10" s="80" t="s">
        <v>157</v>
      </c>
      <c r="H10" s="77"/>
      <c r="I10" s="87" t="s">
        <v>86</v>
      </c>
      <c r="J10" s="76"/>
      <c r="K10" s="82" t="s">
        <v>113</v>
      </c>
    </row>
    <row r="11" spans="1:11" x14ac:dyDescent="0.2">
      <c r="A11" s="76"/>
      <c r="B11" s="77"/>
      <c r="C11" s="88" t="s">
        <v>149</v>
      </c>
      <c r="D11" s="77"/>
      <c r="E11" s="49" t="s">
        <v>125</v>
      </c>
      <c r="F11" s="76"/>
      <c r="G11" s="49" t="s">
        <v>117</v>
      </c>
      <c r="H11" s="77"/>
      <c r="I11" s="88" t="s">
        <v>84</v>
      </c>
      <c r="J11" s="76"/>
      <c r="K11" s="81" t="s">
        <v>108</v>
      </c>
    </row>
    <row r="12" spans="1:11" x14ac:dyDescent="0.2">
      <c r="A12" s="76"/>
      <c r="B12" s="77"/>
      <c r="C12" s="88" t="s">
        <v>154</v>
      </c>
      <c r="D12" s="76"/>
      <c r="E12" s="85"/>
      <c r="F12" s="85"/>
      <c r="G12" s="85"/>
      <c r="H12" s="85"/>
      <c r="I12" s="85"/>
      <c r="J12" s="76"/>
      <c r="K12" s="76"/>
    </row>
    <row r="13" spans="1:11" x14ac:dyDescent="0.2">
      <c r="A13" s="76"/>
      <c r="B13" s="77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6" thickBot="1" x14ac:dyDescent="0.25">
      <c r="A14" s="76" t="s">
        <v>145</v>
      </c>
      <c r="B14" s="77" t="s">
        <v>105</v>
      </c>
      <c r="C14" s="78">
        <v>0.77083333333333337</v>
      </c>
      <c r="D14" s="77" t="s">
        <v>104</v>
      </c>
      <c r="E14" s="78">
        <v>0.77083333333333337</v>
      </c>
      <c r="F14" s="77" t="s">
        <v>150</v>
      </c>
      <c r="G14" s="90">
        <v>0.77083333333333337</v>
      </c>
      <c r="H14" s="77" t="s">
        <v>132</v>
      </c>
      <c r="I14" s="78">
        <v>0.77083333333333337</v>
      </c>
      <c r="J14" s="77" t="s">
        <v>128</v>
      </c>
      <c r="K14" s="79">
        <v>0.77083333333333337</v>
      </c>
    </row>
    <row r="15" spans="1:11" x14ac:dyDescent="0.2">
      <c r="A15" s="76"/>
      <c r="B15" s="76"/>
      <c r="C15" s="84" t="s">
        <v>141</v>
      </c>
      <c r="D15" s="76"/>
      <c r="E15" s="82" t="s">
        <v>140</v>
      </c>
      <c r="F15" s="76"/>
      <c r="G15" s="81" t="s">
        <v>118</v>
      </c>
      <c r="H15" s="76"/>
      <c r="I15" s="81" t="s">
        <v>167</v>
      </c>
      <c r="J15" s="76"/>
      <c r="K15" s="80" t="s">
        <v>129</v>
      </c>
    </row>
    <row r="16" spans="1:11" ht="14.5" customHeight="1" x14ac:dyDescent="0.2">
      <c r="A16" s="76"/>
      <c r="B16" s="76"/>
      <c r="C16" s="49" t="s">
        <v>144</v>
      </c>
      <c r="D16" s="76"/>
      <c r="E16" s="49" t="s">
        <v>143</v>
      </c>
      <c r="F16" s="76"/>
      <c r="G16" s="81" t="s">
        <v>158</v>
      </c>
      <c r="H16" s="76"/>
      <c r="I16" s="49" t="s">
        <v>138</v>
      </c>
      <c r="J16" s="76"/>
      <c r="K16" s="49" t="s">
        <v>130</v>
      </c>
    </row>
    <row r="17" spans="1:11" x14ac:dyDescent="0.2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16" thickBot="1" x14ac:dyDescent="0.25">
      <c r="A18" s="76" t="s">
        <v>133</v>
      </c>
      <c r="B18" s="89" t="s">
        <v>135</v>
      </c>
      <c r="C18" s="79">
        <v>0.64583333333333337</v>
      </c>
      <c r="D18" s="89" t="s">
        <v>136</v>
      </c>
      <c r="E18" s="79">
        <v>0.52083333333333337</v>
      </c>
      <c r="F18" s="89" t="s">
        <v>137</v>
      </c>
      <c r="G18" s="78">
        <v>0.82291666666666663</v>
      </c>
      <c r="H18" s="85"/>
      <c r="I18" s="85"/>
      <c r="J18" s="85"/>
      <c r="K18" s="85"/>
    </row>
    <row r="19" spans="1:11" x14ac:dyDescent="0.2">
      <c r="A19" s="76"/>
      <c r="B19" s="76"/>
      <c r="C19" s="71" t="s">
        <v>134</v>
      </c>
      <c r="D19" s="76"/>
      <c r="E19" s="71" t="s">
        <v>107</v>
      </c>
      <c r="F19" s="76"/>
      <c r="G19" s="71" t="s">
        <v>156</v>
      </c>
      <c r="H19" s="85"/>
      <c r="I19" s="85"/>
      <c r="J19" s="85"/>
      <c r="K19" s="85"/>
    </row>
    <row r="20" spans="1:11" x14ac:dyDescent="0.2">
      <c r="A20" s="76"/>
      <c r="B20" s="76"/>
      <c r="C20" s="49" t="s">
        <v>139</v>
      </c>
      <c r="D20" s="76"/>
      <c r="E20" s="49" t="s">
        <v>117</v>
      </c>
      <c r="F20" s="76"/>
      <c r="G20" s="49" t="s">
        <v>153</v>
      </c>
      <c r="H20" s="85"/>
      <c r="I20" s="85"/>
      <c r="J20" s="85"/>
      <c r="K20" s="85"/>
    </row>
    <row r="23" spans="1:11" x14ac:dyDescent="0.2">
      <c r="A23" s="1" t="s">
        <v>26</v>
      </c>
      <c r="B23" s="1" t="s">
        <v>25</v>
      </c>
      <c r="C23" s="1"/>
      <c r="D23" s="1"/>
      <c r="E23" s="1"/>
      <c r="F23" s="1"/>
    </row>
    <row r="24" spans="1:11" x14ac:dyDescent="0.2">
      <c r="A24" s="1" t="s">
        <v>24</v>
      </c>
      <c r="B24" s="31" t="s">
        <v>92</v>
      </c>
      <c r="C24" s="1"/>
      <c r="D24" s="1"/>
      <c r="E24" s="1"/>
      <c r="F24" s="1"/>
    </row>
    <row r="25" spans="1:11" x14ac:dyDescent="0.2">
      <c r="A25" s="1"/>
      <c r="B25" s="1"/>
      <c r="C25" s="1"/>
      <c r="D25" s="1"/>
      <c r="E25" s="1"/>
      <c r="F25" s="1"/>
    </row>
    <row r="26" spans="1:11" x14ac:dyDescent="0.2">
      <c r="A26" s="1" t="s">
        <v>27</v>
      </c>
      <c r="B26" s="1" t="s">
        <v>151</v>
      </c>
      <c r="C26" s="1"/>
      <c r="D26" s="1"/>
      <c r="E26" s="1"/>
      <c r="F26" s="1"/>
    </row>
    <row r="27" spans="1:11" x14ac:dyDescent="0.2">
      <c r="B27" s="1" t="s">
        <v>94</v>
      </c>
      <c r="C27" s="1"/>
      <c r="D27" s="1"/>
      <c r="E27" s="1"/>
      <c r="F27" s="1"/>
    </row>
    <row r="28" spans="1:11" x14ac:dyDescent="0.2">
      <c r="B28" s="1" t="s">
        <v>95</v>
      </c>
    </row>
  </sheetData>
  <pageMargins left="0.7" right="0.7" top="0.78740157499999996" bottom="0.78740157499999996" header="0.3" footer="0.3"/>
  <pageSetup paperSize="9" orientation="portrait" horizontalDpi="4294967293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5BCD7-CF48-B743-AD2F-C4FE90C84B2C}">
  <dimension ref="A2:D3"/>
  <sheetViews>
    <sheetView workbookViewId="0">
      <selection activeCell="D5" sqref="D5"/>
    </sheetView>
  </sheetViews>
  <sheetFormatPr baseColWidth="10" defaultRowHeight="15" x14ac:dyDescent="0.2"/>
  <sheetData>
    <row r="2" spans="1:4" x14ac:dyDescent="0.2">
      <c r="A2" t="s">
        <v>202</v>
      </c>
      <c r="B2" t="s">
        <v>204</v>
      </c>
      <c r="D2">
        <v>26.08</v>
      </c>
    </row>
    <row r="3" spans="1:4" x14ac:dyDescent="0.2">
      <c r="A3" t="s">
        <v>203</v>
      </c>
      <c r="B3" t="s">
        <v>204</v>
      </c>
      <c r="D3">
        <v>26.08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99A47-5F70-3F4B-AD6C-4C5EF8A69CBD}">
  <dimension ref="A1:J16"/>
  <sheetViews>
    <sheetView tabSelected="1" zoomScale="80" zoomScaleNormal="80" workbookViewId="0">
      <selection activeCell="B17" sqref="B17"/>
    </sheetView>
  </sheetViews>
  <sheetFormatPr baseColWidth="10" defaultColWidth="10.83203125" defaultRowHeight="15" x14ac:dyDescent="0.2"/>
  <cols>
    <col min="1" max="1" width="21.5" customWidth="1"/>
    <col min="2" max="2" width="23.6640625" customWidth="1"/>
    <col min="3" max="3" width="19.1640625" customWidth="1"/>
  </cols>
  <sheetData>
    <row r="1" spans="1:10" x14ac:dyDescent="0.2">
      <c r="A1" s="1" t="s">
        <v>20</v>
      </c>
      <c r="B1" s="4" t="s">
        <v>69</v>
      </c>
    </row>
    <row r="2" spans="1:10" x14ac:dyDescent="0.2">
      <c r="A2" s="1"/>
      <c r="B2" s="1"/>
    </row>
    <row r="3" spans="1:10" x14ac:dyDescent="0.2">
      <c r="A3" s="1"/>
      <c r="B3" s="1"/>
    </row>
    <row r="4" spans="1:10" ht="16" thickBot="1" x14ac:dyDescent="0.25">
      <c r="A4" s="2"/>
      <c r="B4" s="112" t="s">
        <v>215</v>
      </c>
      <c r="C4" s="111" t="s">
        <v>216</v>
      </c>
    </row>
    <row r="5" spans="1:10" x14ac:dyDescent="0.2">
      <c r="A5" s="1"/>
      <c r="B5" s="113">
        <v>45154</v>
      </c>
      <c r="C5" s="109" t="s">
        <v>144</v>
      </c>
    </row>
    <row r="6" spans="1:10" x14ac:dyDescent="0.2">
      <c r="A6" s="1"/>
      <c r="B6" s="113">
        <v>45170</v>
      </c>
      <c r="C6" s="108" t="s">
        <v>217</v>
      </c>
    </row>
    <row r="7" spans="1:10" x14ac:dyDescent="0.2">
      <c r="A7" s="1"/>
      <c r="B7" s="114">
        <v>45211</v>
      </c>
      <c r="C7" s="108" t="s">
        <v>107</v>
      </c>
    </row>
    <row r="8" spans="1:10" x14ac:dyDescent="0.2">
      <c r="A8" s="1"/>
      <c r="B8" s="113">
        <v>45211</v>
      </c>
      <c r="C8" s="108" t="s">
        <v>108</v>
      </c>
    </row>
    <row r="9" spans="1:10" x14ac:dyDescent="0.2">
      <c r="A9" s="1"/>
      <c r="B9" s="113">
        <v>45213</v>
      </c>
      <c r="C9" s="108" t="s">
        <v>218</v>
      </c>
    </row>
    <row r="10" spans="1:10" x14ac:dyDescent="0.2">
      <c r="A10" s="1"/>
      <c r="B10" s="113">
        <v>45213</v>
      </c>
      <c r="C10" s="108" t="s">
        <v>219</v>
      </c>
    </row>
    <row r="11" spans="1:10" x14ac:dyDescent="0.2">
      <c r="A11" s="1"/>
      <c r="B11" s="1"/>
    </row>
    <row r="12" spans="1:10" x14ac:dyDescent="0.2">
      <c r="A12" s="1" t="s">
        <v>26</v>
      </c>
      <c r="B12" s="1" t="s">
        <v>25</v>
      </c>
    </row>
    <row r="13" spans="1:10" x14ac:dyDescent="0.2">
      <c r="A13" s="1"/>
      <c r="B13" s="1"/>
    </row>
    <row r="14" spans="1:10" x14ac:dyDescent="0.2">
      <c r="A14" s="1"/>
      <c r="B14" s="1"/>
    </row>
    <row r="15" spans="1:10" x14ac:dyDescent="0.2">
      <c r="A15" s="1"/>
      <c r="B15" s="1"/>
    </row>
    <row r="16" spans="1:10" x14ac:dyDescent="0.2">
      <c r="A16" s="1"/>
      <c r="B16" s="1"/>
      <c r="J16" s="110"/>
    </row>
  </sheetData>
  <pageMargins left="0.7" right="0.7" top="0.78740157499999996" bottom="0.78740157499999996" header="0.3" footer="0.3"/>
  <pageSetup paperSize="9" orientation="portrait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E2A3-30DB-4016-987E-08328835A32E}">
  <dimension ref="A1:B16"/>
  <sheetViews>
    <sheetView zoomScale="80" zoomScaleNormal="80" workbookViewId="0">
      <selection activeCell="B9" sqref="B9"/>
    </sheetView>
  </sheetViews>
  <sheetFormatPr baseColWidth="10" defaultColWidth="10.83203125" defaultRowHeight="15" x14ac:dyDescent="0.2"/>
  <cols>
    <col min="1" max="1" width="20.83203125" customWidth="1"/>
    <col min="2" max="2" width="20.5" customWidth="1"/>
  </cols>
  <sheetData>
    <row r="1" spans="1:2" x14ac:dyDescent="0.2">
      <c r="A1" s="1" t="s">
        <v>57</v>
      </c>
      <c r="B1" s="4" t="s">
        <v>174</v>
      </c>
    </row>
    <row r="2" spans="1:2" x14ac:dyDescent="0.2">
      <c r="A2" s="1"/>
      <c r="B2" s="1"/>
    </row>
    <row r="3" spans="1:2" x14ac:dyDescent="0.2">
      <c r="A3" s="1"/>
      <c r="B3" s="1"/>
    </row>
    <row r="4" spans="1:2" x14ac:dyDescent="0.2">
      <c r="A4" s="45"/>
      <c r="B4" s="3" t="s">
        <v>160</v>
      </c>
    </row>
    <row r="5" spans="1:2" ht="16" thickBot="1" x14ac:dyDescent="0.25">
      <c r="A5" s="1"/>
      <c r="B5" s="62"/>
    </row>
    <row r="6" spans="1:2" x14ac:dyDescent="0.2">
      <c r="A6" s="1"/>
      <c r="B6" s="69"/>
    </row>
    <row r="7" spans="1:2" x14ac:dyDescent="0.2">
      <c r="A7" s="1"/>
      <c r="B7" s="69"/>
    </row>
    <row r="8" spans="1:2" x14ac:dyDescent="0.2">
      <c r="A8" s="1"/>
      <c r="B8" s="68"/>
    </row>
    <row r="9" spans="1:2" x14ac:dyDescent="0.2">
      <c r="A9" s="1"/>
      <c r="B9" s="68"/>
    </row>
    <row r="10" spans="1:2" x14ac:dyDescent="0.2">
      <c r="A10" s="1"/>
      <c r="B10" s="68"/>
    </row>
    <row r="11" spans="1:2" x14ac:dyDescent="0.2">
      <c r="A11" s="1"/>
      <c r="B11" s="1"/>
    </row>
    <row r="13" spans="1:2" x14ac:dyDescent="0.2">
      <c r="A13" s="1" t="s">
        <v>24</v>
      </c>
      <c r="B13" s="31"/>
    </row>
    <row r="15" spans="1:2" x14ac:dyDescent="0.2">
      <c r="A15" s="1" t="s">
        <v>27</v>
      </c>
      <c r="B15" s="1" t="s">
        <v>161</v>
      </c>
    </row>
    <row r="16" spans="1:2" x14ac:dyDescent="0.2">
      <c r="A16" s="1"/>
      <c r="B16" s="1" t="s">
        <v>162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5"/>
  <sheetViews>
    <sheetView zoomScale="80" zoomScaleNormal="80" workbookViewId="0">
      <selection activeCell="A8" sqref="A8"/>
    </sheetView>
  </sheetViews>
  <sheetFormatPr baseColWidth="10" defaultColWidth="10.83203125" defaultRowHeight="15" x14ac:dyDescent="0.2"/>
  <cols>
    <col min="1" max="1" width="21.33203125" customWidth="1"/>
    <col min="2" max="2" width="27.6640625" customWidth="1"/>
  </cols>
  <sheetData>
    <row r="1" spans="1:8" x14ac:dyDescent="0.2">
      <c r="A1" s="1" t="s">
        <v>20</v>
      </c>
      <c r="B1" s="4" t="s">
        <v>191</v>
      </c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ht="16" thickBot="1" x14ac:dyDescent="0.25">
      <c r="A4" s="29" t="s">
        <v>205</v>
      </c>
      <c r="B4" s="28" t="s">
        <v>21</v>
      </c>
      <c r="C4" s="2"/>
      <c r="D4" s="2"/>
      <c r="E4" s="1"/>
      <c r="F4" s="1"/>
      <c r="G4" s="1"/>
      <c r="H4" s="1"/>
    </row>
    <row r="5" spans="1:8" x14ac:dyDescent="0.2">
      <c r="A5" s="1"/>
      <c r="B5" s="39" t="s">
        <v>220</v>
      </c>
      <c r="C5" s="1"/>
      <c r="D5" s="1"/>
      <c r="E5" s="1"/>
      <c r="F5" s="1"/>
      <c r="G5" s="1"/>
      <c r="H5" s="1"/>
    </row>
    <row r="6" spans="1:8" x14ac:dyDescent="0.2">
      <c r="A6" s="1"/>
      <c r="B6" s="39" t="s">
        <v>219</v>
      </c>
      <c r="C6" s="1"/>
      <c r="D6" s="1"/>
      <c r="E6" s="1"/>
      <c r="F6" s="1"/>
      <c r="G6" s="1"/>
      <c r="H6" s="1"/>
    </row>
    <row r="7" spans="1:8" x14ac:dyDescent="0.2">
      <c r="A7" s="1"/>
      <c r="B7" s="43"/>
      <c r="C7" s="1"/>
      <c r="D7" s="1"/>
      <c r="E7" s="1"/>
      <c r="F7" s="1"/>
      <c r="G7" s="1"/>
      <c r="H7" s="1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1" t="s">
        <v>26</v>
      </c>
      <c r="B9" s="44" t="s">
        <v>25</v>
      </c>
      <c r="C9" s="1"/>
      <c r="D9" s="1"/>
      <c r="E9" s="1"/>
      <c r="F9" s="1"/>
      <c r="G9" s="1"/>
      <c r="H9" s="1"/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1" t="s">
        <v>27</v>
      </c>
      <c r="B11" s="1" t="s">
        <v>44</v>
      </c>
      <c r="C11" s="1"/>
      <c r="D11" s="1"/>
      <c r="E11" s="1"/>
      <c r="F11" s="1"/>
      <c r="G11" s="1"/>
      <c r="H11" s="1"/>
    </row>
    <row r="12" spans="1:8" x14ac:dyDescent="0.2">
      <c r="A12" s="1"/>
      <c r="B12" s="1" t="s">
        <v>45</v>
      </c>
      <c r="C12" s="1"/>
      <c r="D12" s="1"/>
      <c r="E12" s="1"/>
      <c r="F12" s="1"/>
      <c r="G12" s="1"/>
      <c r="H12" s="1"/>
    </row>
    <row r="13" spans="1:8" x14ac:dyDescent="0.2">
      <c r="A13" s="1"/>
      <c r="B13" s="1" t="s">
        <v>46</v>
      </c>
      <c r="C13" s="1"/>
      <c r="D13" s="1"/>
      <c r="E13" s="1"/>
      <c r="F13" s="1"/>
      <c r="G13" s="1"/>
      <c r="H13" s="1"/>
    </row>
    <row r="14" spans="1:8" x14ac:dyDescent="0.2">
      <c r="A14" s="1"/>
      <c r="B14" s="1"/>
      <c r="C14" s="1"/>
      <c r="D14" s="1"/>
      <c r="E14" s="1"/>
      <c r="F14" s="1"/>
      <c r="G14" s="1"/>
      <c r="H14" s="1"/>
    </row>
    <row r="15" spans="1:8" x14ac:dyDescent="0.2">
      <c r="A15" s="1"/>
      <c r="B15" s="1"/>
      <c r="C15" s="1"/>
      <c r="D15" s="1"/>
      <c r="E15" s="1"/>
      <c r="F15" s="1"/>
      <c r="G15" s="1"/>
      <c r="H15" s="1"/>
    </row>
  </sheetData>
  <pageMargins left="0.7" right="0.7" top="0.78740157499999996" bottom="0.78740157499999996" header="0.3" footer="0.3"/>
  <pageSetup paperSize="9" orientation="portrait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7"/>
  <sheetViews>
    <sheetView zoomScale="80" zoomScaleNormal="80" workbookViewId="0">
      <selection activeCell="A9" sqref="A9"/>
    </sheetView>
  </sheetViews>
  <sheetFormatPr baseColWidth="10" defaultColWidth="10.83203125" defaultRowHeight="15" x14ac:dyDescent="0.2"/>
  <cols>
    <col min="1" max="1" width="21.5" customWidth="1"/>
    <col min="2" max="2" width="23.6640625" customWidth="1"/>
  </cols>
  <sheetData>
    <row r="1" spans="1:2" x14ac:dyDescent="0.2">
      <c r="A1" s="1" t="s">
        <v>20</v>
      </c>
      <c r="B1" s="4" t="s">
        <v>69</v>
      </c>
    </row>
    <row r="2" spans="1:2" x14ac:dyDescent="0.2">
      <c r="A2" s="1"/>
      <c r="B2" s="1"/>
    </row>
    <row r="3" spans="1:2" x14ac:dyDescent="0.2">
      <c r="A3" s="1"/>
      <c r="B3" s="1"/>
    </row>
    <row r="4" spans="1:2" x14ac:dyDescent="0.2">
      <c r="A4" s="44" t="s">
        <v>221</v>
      </c>
      <c r="B4" s="3" t="s">
        <v>48</v>
      </c>
    </row>
    <row r="5" spans="1:2" ht="16" thickBot="1" x14ac:dyDescent="0.25">
      <c r="A5" s="2"/>
      <c r="B5" s="28" t="s">
        <v>177</v>
      </c>
    </row>
    <row r="6" spans="1:2" x14ac:dyDescent="0.2">
      <c r="A6" s="1"/>
      <c r="B6" s="38" t="s">
        <v>212</v>
      </c>
    </row>
    <row r="7" spans="1:2" x14ac:dyDescent="0.2">
      <c r="A7" s="1"/>
      <c r="B7" s="38" t="s">
        <v>144</v>
      </c>
    </row>
    <row r="8" spans="1:2" x14ac:dyDescent="0.2">
      <c r="A8" s="1"/>
      <c r="B8" s="46" t="s">
        <v>117</v>
      </c>
    </row>
    <row r="9" spans="1:2" x14ac:dyDescent="0.2">
      <c r="A9" s="1"/>
      <c r="B9" s="38" t="s">
        <v>213</v>
      </c>
    </row>
    <row r="10" spans="1:2" x14ac:dyDescent="0.2">
      <c r="A10" s="1"/>
      <c r="B10" s="38" t="s">
        <v>214</v>
      </c>
    </row>
    <row r="11" spans="1:2" x14ac:dyDescent="0.2">
      <c r="A11" s="1"/>
      <c r="B11" s="38"/>
    </row>
    <row r="12" spans="1:2" x14ac:dyDescent="0.2">
      <c r="A12" s="1"/>
      <c r="B12" s="1"/>
    </row>
    <row r="13" spans="1:2" x14ac:dyDescent="0.2">
      <c r="A13" s="1" t="s">
        <v>26</v>
      </c>
      <c r="B13" s="1" t="s">
        <v>25</v>
      </c>
    </row>
    <row r="14" spans="1:2" x14ac:dyDescent="0.2">
      <c r="A14" s="1"/>
      <c r="B14" s="1"/>
    </row>
    <row r="15" spans="1:2" x14ac:dyDescent="0.2">
      <c r="A15" s="1" t="s">
        <v>27</v>
      </c>
      <c r="B15" s="1" t="s">
        <v>50</v>
      </c>
    </row>
    <row r="16" spans="1:2" x14ac:dyDescent="0.2">
      <c r="A16" s="1"/>
      <c r="B16" s="1" t="s">
        <v>51</v>
      </c>
    </row>
    <row r="17" spans="1:2" x14ac:dyDescent="0.2">
      <c r="A17" s="1"/>
      <c r="B17" s="1"/>
    </row>
  </sheetData>
  <pageMargins left="0.7" right="0.7" top="0.78740157499999996" bottom="0.78740157499999996" header="0.3" footer="0.3"/>
  <pageSetup paperSize="9" orientation="portrait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Allgemein</vt:lpstr>
      <vt:lpstr>Schiedsrichter Jun.D HS19</vt:lpstr>
      <vt:lpstr>Clubhaus Junioren HS19</vt:lpstr>
      <vt:lpstr>Clubhaus Aktive HS19</vt:lpstr>
      <vt:lpstr>Div. </vt:lpstr>
      <vt:lpstr>Clubhaus Aktive 23</vt:lpstr>
      <vt:lpstr>Schiedsrichter Jun. D 23</vt:lpstr>
      <vt:lpstr>Donatorenanlass 23</vt:lpstr>
      <vt:lpstr>Putztag 23</vt:lpstr>
      <vt:lpstr>Chlaus Junioren 23</vt:lpstr>
      <vt:lpstr>Fahren Burkhart 23</vt:lpstr>
      <vt:lpstr>Fondueplausch 24</vt:lpstr>
      <vt:lpstr>Schiedsrichter Jun. D 24</vt:lpstr>
      <vt:lpstr>Grümpelturnier 24</vt:lpstr>
      <vt:lpstr>Herderncup 18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SMB</dc:creator>
  <cp:keywords>C_Unrestricted</cp:keywords>
  <dc:description/>
  <cp:lastModifiedBy>Fuchs Nadja</cp:lastModifiedBy>
  <cp:revision/>
  <cp:lastPrinted>2018-10-06T15:09:07Z</cp:lastPrinted>
  <dcterms:created xsi:type="dcterms:W3CDTF">2017-02-07T21:24:26Z</dcterms:created>
  <dcterms:modified xsi:type="dcterms:W3CDTF">2023-11-29T20:37:52Z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Frei verwendbar</vt:lpwstr>
  </property>
  <property fmtid="{D5CDD505-2E9C-101B-9397-08002B2CF9AE}" pid="4" name="sodocoClasLangId">
    <vt:i4>0</vt:i4>
  </property>
  <property fmtid="{D5CDD505-2E9C-101B-9397-08002B2CF9AE}" pid="5" name="sodocoClasId">
    <vt:i4>0</vt:i4>
  </property>
</Properties>
</file>